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alladares\Documents\"/>
    </mc:Choice>
  </mc:AlternateContent>
  <bookViews>
    <workbookView xWindow="0" yWindow="0" windowWidth="28800" windowHeight="11100" tabRatio="799"/>
  </bookViews>
  <sheets>
    <sheet name="Procedimientos" sheetId="1" r:id="rId1"/>
    <sheet name="Evolución Renegociación" sheetId="2" r:id="rId2"/>
    <sheet name="Evolución LPD" sheetId="5" r:id="rId3"/>
    <sheet name="Evolución Reorganización" sheetId="6" state="hidden" r:id="rId4"/>
    <sheet name="Renegociación_comunas" sheetId="3" r:id="rId5"/>
    <sheet name="Renegociación_caracterización" sheetId="4" r:id="rId6"/>
    <sheet name="Atenciones" sheetId="7" r:id="rId7"/>
    <sheet name="Renegociación_pasivo" sheetId="8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8" l="1"/>
  <c r="C11" i="8"/>
  <c r="C12" i="8"/>
  <c r="C13" i="8"/>
  <c r="C14" i="8"/>
  <c r="C15" i="8"/>
  <c r="C9" i="8"/>
  <c r="D192" i="3" l="1"/>
  <c r="D187" i="3"/>
  <c r="D182" i="3"/>
  <c r="D167" i="3"/>
  <c r="D157" i="3"/>
  <c r="D138" i="3"/>
  <c r="D113" i="3"/>
  <c r="D95" i="3"/>
  <c r="D70" i="3"/>
  <c r="D41" i="3"/>
  <c r="D30" i="3"/>
  <c r="D19" i="3"/>
  <c r="D10" i="3"/>
  <c r="D3" i="3"/>
</calcChain>
</file>

<file path=xl/comments1.xml><?xml version="1.0" encoding="utf-8"?>
<comments xmlns="http://schemas.openxmlformats.org/spreadsheetml/2006/main">
  <authors>
    <author>Rocío Ávila Vergara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Rocío Ávila Vergara:</t>
        </r>
        <r>
          <rPr>
            <sz val="9"/>
            <color indexed="81"/>
            <rFont val="Tahoma"/>
            <family val="2"/>
          </rPr>
          <t xml:space="preserve">
Del total de personas que han llegado a acuerdo en Renegociación, un X% renegoció al menos una deuda del acreedor Y.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Rocío Ávila Vergara:</t>
        </r>
        <r>
          <rPr>
            <sz val="9"/>
            <color indexed="81"/>
            <rFont val="Tahoma"/>
            <family val="2"/>
          </rPr>
          <t xml:space="preserve">
En promedio, las personas que han llegado a acuerdo en Renegociación, han renegociado X cantidad de obligaciones con el acreedor Y.</t>
        </r>
      </text>
    </comment>
  </commentList>
</comments>
</file>

<file path=xl/sharedStrings.xml><?xml version="1.0" encoding="utf-8"?>
<sst xmlns="http://schemas.openxmlformats.org/spreadsheetml/2006/main" count="528" uniqueCount="279">
  <si>
    <t>Arica y Parinacota</t>
  </si>
  <si>
    <t>Tarapacá</t>
  </si>
  <si>
    <t>Antofagasta</t>
  </si>
  <si>
    <t>Atacama</t>
  </si>
  <si>
    <t>Coquimbo</t>
  </si>
  <si>
    <t>Valparaíso</t>
  </si>
  <si>
    <t>O´Higgins</t>
  </si>
  <si>
    <t>El Maule</t>
  </si>
  <si>
    <t>Ñuble</t>
  </si>
  <si>
    <t>Biobío</t>
  </si>
  <si>
    <t>La Araucanía</t>
  </si>
  <si>
    <t>Los Ríos</t>
  </si>
  <si>
    <t>Los Lagos</t>
  </si>
  <si>
    <t>Aysén</t>
  </si>
  <si>
    <t>Magallanes</t>
  </si>
  <si>
    <t>Metropolitana</t>
  </si>
  <si>
    <t>Total nacional</t>
  </si>
  <si>
    <t>Renegociación de Persona deudora</t>
  </si>
  <si>
    <t>Liquidación de bienes de Persona deudora</t>
  </si>
  <si>
    <t>Liquidación de activos de Empresa deudora</t>
  </si>
  <si>
    <t>Reorganización de Empresa deudora</t>
  </si>
  <si>
    <t>Número de Procedimientos Concursales.
Periodo: 9 de octubre de 2014 al 30 de septiembre de 2018</t>
  </si>
  <si>
    <t>OCT14-SEP15</t>
  </si>
  <si>
    <t>OCT15-SEP16</t>
  </si>
  <si>
    <t>OCT16-SEP17</t>
  </si>
  <si>
    <t>OCT17-SEP18</t>
  </si>
  <si>
    <t>Total</t>
  </si>
  <si>
    <t>Región/Periodo</t>
  </si>
  <si>
    <t>Variaciones Procedimientos Concursales de Renegociación
Periodo: 9 de octubre de 2014 al 30 de septiembre de 2018</t>
  </si>
  <si>
    <t>Variación interanual</t>
  </si>
  <si>
    <t>OCT14-SEP15 a OCT15-SEP16</t>
  </si>
  <si>
    <t>OCT15-SEP16 a OCT16-SEP17</t>
  </si>
  <si>
    <t>OCT16-SEP17 a OCT17-SEP18</t>
  </si>
  <si>
    <t>-</t>
  </si>
  <si>
    <t>OCT14-SEP15 a OCT17-SEP18</t>
  </si>
  <si>
    <t>Variación primer a cuarto año de la Ley</t>
  </si>
  <si>
    <t>Región/
Procedimiento</t>
  </si>
  <si>
    <t>Región</t>
  </si>
  <si>
    <t>Provincia</t>
  </si>
  <si>
    <t>Comuna de procedencia</t>
  </si>
  <si>
    <t>N° de procedimientos</t>
  </si>
  <si>
    <t>Arica</t>
  </si>
  <si>
    <t>ARICA</t>
  </si>
  <si>
    <t>Total regional</t>
  </si>
  <si>
    <t>Iquique</t>
  </si>
  <si>
    <t>ALTO HOSPICIO</t>
  </si>
  <si>
    <t>IQUIQUE</t>
  </si>
  <si>
    <t>Tamarugal</t>
  </si>
  <si>
    <t>PICA</t>
  </si>
  <si>
    <t>POZO ALMONTE</t>
  </si>
  <si>
    <t>ANTOFAGASTA</t>
  </si>
  <si>
    <t>TALTAL</t>
  </si>
  <si>
    <t>El Loa</t>
  </si>
  <si>
    <t>CALAMA</t>
  </si>
  <si>
    <t>Tocopilla</t>
  </si>
  <si>
    <t>MARÍA ELENA</t>
  </si>
  <si>
    <t>TOCOPILLA</t>
  </si>
  <si>
    <t>Talca (Región del Maule)</t>
  </si>
  <si>
    <t>TALCA</t>
  </si>
  <si>
    <t>Chañaral</t>
  </si>
  <si>
    <t>CHAÑARAL</t>
  </si>
  <si>
    <t>DIEGO DE ALMAGRO</t>
  </si>
  <si>
    <t>Copiapó</t>
  </si>
  <si>
    <t>CALDERA</t>
  </si>
  <si>
    <t>COPIAPÓ</t>
  </si>
  <si>
    <t>TIERRA AMARILLA</t>
  </si>
  <si>
    <t>Huasco</t>
  </si>
  <si>
    <t>HUASCO</t>
  </si>
  <si>
    <t>VALLENAR</t>
  </si>
  <si>
    <t>Santiago (Metropolitana)</t>
  </si>
  <si>
    <t>PEÑALOLÉN</t>
  </si>
  <si>
    <t>Choapa</t>
  </si>
  <si>
    <t>ILLAPEL</t>
  </si>
  <si>
    <t>SALAMANCA</t>
  </si>
  <si>
    <t>Elqui</t>
  </si>
  <si>
    <t>COQUIMBO</t>
  </si>
  <si>
    <t>LA SERENA</t>
  </si>
  <si>
    <t>PAIGUANO</t>
  </si>
  <si>
    <t>VICUÑA</t>
  </si>
  <si>
    <t>Limarí</t>
  </si>
  <si>
    <t>OVALLE</t>
  </si>
  <si>
    <t>PUNITAQUI</t>
  </si>
  <si>
    <t>Los Andes</t>
  </si>
  <si>
    <t>CALLE LARGA</t>
  </si>
  <si>
    <t>LOS ANDES</t>
  </si>
  <si>
    <t>SAN ESTEBAN</t>
  </si>
  <si>
    <t>Marga Marga</t>
  </si>
  <si>
    <t>LIMACHE</t>
  </si>
  <si>
    <t>OLMUÉ</t>
  </si>
  <si>
    <t>QUILPUÉ</t>
  </si>
  <si>
    <t>VILLA ALEMANA</t>
  </si>
  <si>
    <t>Petorca</t>
  </si>
  <si>
    <t>LA LIGUA</t>
  </si>
  <si>
    <t>Quillota</t>
  </si>
  <si>
    <t>CALERA</t>
  </si>
  <si>
    <t>HIJUELAS</t>
  </si>
  <si>
    <t>LA CRUZ</t>
  </si>
  <si>
    <t>NOGALES</t>
  </si>
  <si>
    <t>QUILLOTA</t>
  </si>
  <si>
    <t>San Antonio</t>
  </si>
  <si>
    <t>CARTAGENA</t>
  </si>
  <si>
    <t>EL QUISCO</t>
  </si>
  <si>
    <t>EL TABO</t>
  </si>
  <si>
    <t>SAN ANTONIO</t>
  </si>
  <si>
    <t>San Felipe de Aconcagua</t>
  </si>
  <si>
    <t>CATEMU</t>
  </si>
  <si>
    <t>PANQUEHUE</t>
  </si>
  <si>
    <t>SAN FELIPE</t>
  </si>
  <si>
    <t>SANTA MARÍA</t>
  </si>
  <si>
    <t>CONCÓN</t>
  </si>
  <si>
    <t>QUINTERO</t>
  </si>
  <si>
    <t>VALPARAÍSO</t>
  </si>
  <si>
    <t>VIÑA DEL MAR</t>
  </si>
  <si>
    <t>Valdivia (Región de Los Ríos)</t>
  </si>
  <si>
    <t>MARIQUINA</t>
  </si>
  <si>
    <t>Cachapoal</t>
  </si>
  <si>
    <t>CODEGUA</t>
  </si>
  <si>
    <t>COINCO</t>
  </si>
  <si>
    <t>COLTAUCO</t>
  </si>
  <si>
    <t>DOÑIHUE</t>
  </si>
  <si>
    <t>GRANEROS</t>
  </si>
  <si>
    <t>MACHALÍ</t>
  </si>
  <si>
    <t>MALLOA</t>
  </si>
  <si>
    <t>MOSTAZAL</t>
  </si>
  <si>
    <t>OLIVAR</t>
  </si>
  <si>
    <t>PEUMO</t>
  </si>
  <si>
    <t>PICHIDEGUA</t>
  </si>
  <si>
    <t>RANCAGUA</t>
  </si>
  <si>
    <t>RENGO</t>
  </si>
  <si>
    <t>REQUÍNOA</t>
  </si>
  <si>
    <t>SAN VICENTE</t>
  </si>
  <si>
    <t>Cardenal Caro</t>
  </si>
  <si>
    <t>PAREDONES</t>
  </si>
  <si>
    <t>Colchagua</t>
  </si>
  <si>
    <t>CHÉPICA</t>
  </si>
  <si>
    <t>CHIMBARONGO</t>
  </si>
  <si>
    <t>PLACILLA</t>
  </si>
  <si>
    <t>SAN FERNANDO</t>
  </si>
  <si>
    <t>SANTA CRUZ</t>
  </si>
  <si>
    <t>Maipo (Metropolitana)</t>
  </si>
  <si>
    <t>SAN BERNARDO</t>
  </si>
  <si>
    <t>Cauquenes</t>
  </si>
  <si>
    <t>CAUQUENES</t>
  </si>
  <si>
    <t>Curicó</t>
  </si>
  <si>
    <t>CURICÓ</t>
  </si>
  <si>
    <t>LICANTÉN</t>
  </si>
  <si>
    <t>MOLINA</t>
  </si>
  <si>
    <t>Linares</t>
  </si>
  <si>
    <t>LINARES</t>
  </si>
  <si>
    <t>LONGAVÍ</t>
  </si>
  <si>
    <t>RETIRO</t>
  </si>
  <si>
    <t>SAN JAVIER</t>
  </si>
  <si>
    <t>YERBAS BUENAS</t>
  </si>
  <si>
    <t>Talca</t>
  </si>
  <si>
    <t>CONSTITUCIÓN</t>
  </si>
  <si>
    <t>MAULE</t>
  </si>
  <si>
    <t>PENCAHUE</t>
  </si>
  <si>
    <t>SAN CLEMENTE</t>
  </si>
  <si>
    <t>SAN RAFAEL</t>
  </si>
  <si>
    <t>Arauco</t>
  </si>
  <si>
    <t>ARAUCO</t>
  </si>
  <si>
    <t>CAÑETE</t>
  </si>
  <si>
    <t>LEBU</t>
  </si>
  <si>
    <t>LOS ALAMOS</t>
  </si>
  <si>
    <t>LAJA</t>
  </si>
  <si>
    <t>LOS ANGELES</t>
  </si>
  <si>
    <t>MULCHÉN</t>
  </si>
  <si>
    <t>NACIMIENTO</t>
  </si>
  <si>
    <t>YUMBEL</t>
  </si>
  <si>
    <t>Concepción</t>
  </si>
  <si>
    <t>CHIGUAYANTE</t>
  </si>
  <si>
    <t>CONCEPCIÓN</t>
  </si>
  <si>
    <t>CORONEL</t>
  </si>
  <si>
    <t>HUALPÉN</t>
  </si>
  <si>
    <t>HUALQUI</t>
  </si>
  <si>
    <t>LOTA</t>
  </si>
  <si>
    <t>PENCO</t>
  </si>
  <si>
    <t>SAN PEDRO DE LA PAZ</t>
  </si>
  <si>
    <t>TALCAHUANO</t>
  </si>
  <si>
    <t>TOMÉ</t>
  </si>
  <si>
    <t>Ñuble (Ex región del Biobío)</t>
  </si>
  <si>
    <t>CHILLÁN</t>
  </si>
  <si>
    <t>QUILLÓN</t>
  </si>
  <si>
    <t>YUNGAY</t>
  </si>
  <si>
    <t>Cautín</t>
  </si>
  <si>
    <t>TEMUCO</t>
  </si>
  <si>
    <t>PADRE LAS CASAS</t>
  </si>
  <si>
    <t>FREIRE</t>
  </si>
  <si>
    <t>LAUTARO</t>
  </si>
  <si>
    <t>TOLTÉN</t>
  </si>
  <si>
    <t>PUCÓN</t>
  </si>
  <si>
    <t>VILCÚN</t>
  </si>
  <si>
    <t>CUNCO</t>
  </si>
  <si>
    <t>GORBEA</t>
  </si>
  <si>
    <t>LONCOCHE</t>
  </si>
  <si>
    <t>NUEVA IMPERIAL</t>
  </si>
  <si>
    <t>PITRUFQUÉN</t>
  </si>
  <si>
    <t>TEODORO SCHMIDT</t>
  </si>
  <si>
    <t>Malleco</t>
  </si>
  <si>
    <t>ANGOL</t>
  </si>
  <si>
    <t>COLLIPULLI</t>
  </si>
  <si>
    <t>VICTORIA</t>
  </si>
  <si>
    <t>Ranco</t>
  </si>
  <si>
    <t>FUTRONO</t>
  </si>
  <si>
    <t>LA UNIÓN</t>
  </si>
  <si>
    <t>RÍO BUENO</t>
  </si>
  <si>
    <t>Valdivia</t>
  </si>
  <si>
    <t>LANCO</t>
  </si>
  <si>
    <t>PAILLACO</t>
  </si>
  <si>
    <t>PANGUIPULLI</t>
  </si>
  <si>
    <t>VALDIVIA</t>
  </si>
  <si>
    <t>ANCUD</t>
  </si>
  <si>
    <t>CASTRO</t>
  </si>
  <si>
    <t>QUINCHAO</t>
  </si>
  <si>
    <t>Llanquihue</t>
  </si>
  <si>
    <t>CALBUCO</t>
  </si>
  <si>
    <t>FRESIA</t>
  </si>
  <si>
    <t>FRUTILLAR</t>
  </si>
  <si>
    <t>LOS MUERMOS</t>
  </si>
  <si>
    <t>PUERTO MONTT</t>
  </si>
  <si>
    <t>PUERTO VARAS</t>
  </si>
  <si>
    <t>Osorno</t>
  </si>
  <si>
    <t>OSORNO</t>
  </si>
  <si>
    <t>PURRANQUE</t>
  </si>
  <si>
    <t>RÍO NEGRO</t>
  </si>
  <si>
    <t>Coyhaique</t>
  </si>
  <si>
    <t>COYHAIQUE</t>
  </si>
  <si>
    <t>General Carrera</t>
  </si>
  <si>
    <t>CHILE CHICO</t>
  </si>
  <si>
    <t>PUNTA ARENAS</t>
  </si>
  <si>
    <t>Tierra del Fuego</t>
  </si>
  <si>
    <t>PORVENIR</t>
  </si>
  <si>
    <t>18-29</t>
  </si>
  <si>
    <t>30-44</t>
  </si>
  <si>
    <t>45-59</t>
  </si>
  <si>
    <t>60 o más</t>
  </si>
  <si>
    <t>Cesante</t>
  </si>
  <si>
    <t>Dueño/a de casa</t>
  </si>
  <si>
    <t>Estudiante</t>
  </si>
  <si>
    <t>Jubilado / Pensionado / Montepiado</t>
  </si>
  <si>
    <t>Sin Información</t>
  </si>
  <si>
    <t>Trabajador/a dependiente</t>
  </si>
  <si>
    <t>Trabajador/a independiente</t>
  </si>
  <si>
    <t>0-250.000</t>
  </si>
  <si>
    <t>1.000.001-1.250.000</t>
  </si>
  <si>
    <t>1.250.001-1.500.000</t>
  </si>
  <si>
    <t>1.500.001-1.750.000</t>
  </si>
  <si>
    <t>1.750.001-2.000.000</t>
  </si>
  <si>
    <t>250.001-500.000</t>
  </si>
  <si>
    <t>500.001-750.000</t>
  </si>
  <si>
    <t>750.001-1.000.000</t>
  </si>
  <si>
    <t>Más de 2.000.000</t>
  </si>
  <si>
    <t>Sexo</t>
  </si>
  <si>
    <t>Mujeres</t>
  </si>
  <si>
    <t>Hombres</t>
  </si>
  <si>
    <t>Tramos etarios</t>
  </si>
  <si>
    <t>Situación laboral</t>
  </si>
  <si>
    <t>Porcentaje (%)</t>
  </si>
  <si>
    <t>N° de personas</t>
  </si>
  <si>
    <t>Caracterización personas deudoras que han accedido a Renegociación</t>
  </si>
  <si>
    <t>Tramos de ingresos</t>
  </si>
  <si>
    <t>Total personas deudoras</t>
  </si>
  <si>
    <t>Variaciones Procedimientos Concursales de Liquidación de bienes de Persona Deudora.
Periodo: 9 de octubre de 2014 al 30 de septiembre de 2018</t>
  </si>
  <si>
    <t>Variaciones Procedimientos Concursales de Reorganización de Empresa Deudora.
Periodo: 9 de octubre de 2014 al 30 de septiembre de 2018</t>
  </si>
  <si>
    <t>Total Procedimientos por región</t>
  </si>
  <si>
    <t>Variaciones atenciones presenciales.
Periodo: 9 de octubre de 2014 al 30 de septiembre de 2018</t>
  </si>
  <si>
    <t>Banco</t>
  </si>
  <si>
    <t>Retail</t>
  </si>
  <si>
    <t>Seguridad social</t>
  </si>
  <si>
    <t>Cooperativas</t>
  </si>
  <si>
    <t>Servicios financieros</t>
  </si>
  <si>
    <t>Seguros y pensiones</t>
  </si>
  <si>
    <t>Enseñanza</t>
  </si>
  <si>
    <t>Monto promedio del pasivo en acuerdos de Renegociación</t>
  </si>
  <si>
    <t>Tipo de acreedor</t>
  </si>
  <si>
    <t>Máximo de obligaciones renegociadas, según tipo de acreedor.</t>
  </si>
  <si>
    <t>Cantidad de obligaciones promedio renegociadas.</t>
  </si>
  <si>
    <t>Porcentaje de personas que ha renegociado al menos una deuda, según el tipo.</t>
  </si>
  <si>
    <t>N° de personas con al menos una deuda, según tipo de acreedor.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</si>
</sst>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  <charset val="1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rgb="FFCC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4" fillId="0" borderId="0"/>
  </cellStyleXfs>
  <cellXfs count="71">
    <xf numFmtId="0" fontId="0" fillId="0" borderId="0" xfId="0"/>
    <xf numFmtId="3" fontId="0" fillId="0" borderId="0" xfId="0" applyNumberFormat="1" applyAlignment="1">
      <alignment horizontal="center"/>
    </xf>
    <xf numFmtId="0" fontId="0" fillId="0" borderId="2" xfId="0" applyBorder="1"/>
    <xf numFmtId="3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3" fillId="0" borderId="2" xfId="0" applyNumberFormat="1" applyFont="1" applyBorder="1" applyAlignment="1">
      <alignment horizontal="center"/>
    </xf>
    <xf numFmtId="0" fontId="3" fillId="0" borderId="0" xfId="0" applyFont="1"/>
    <xf numFmtId="3" fontId="5" fillId="4" borderId="2" xfId="3" applyNumberFormat="1" applyFont="1" applyFill="1" applyBorder="1" applyAlignment="1">
      <alignment horizontal="center"/>
    </xf>
    <xf numFmtId="3" fontId="6" fillId="6" borderId="2" xfId="3" applyNumberFormat="1" applyFont="1" applyFill="1" applyBorder="1" applyAlignment="1">
      <alignment horizontal="center"/>
    </xf>
    <xf numFmtId="17" fontId="6" fillId="3" borderId="2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/>
    <xf numFmtId="0" fontId="8" fillId="6" borderId="2" xfId="3" applyFont="1" applyFill="1" applyBorder="1" applyAlignment="1"/>
    <xf numFmtId="0" fontId="3" fillId="2" borderId="2" xfId="0" applyFont="1" applyFill="1" applyBorder="1" applyAlignment="1">
      <alignment horizontal="center" vertical="center" wrapText="1"/>
    </xf>
    <xf numFmtId="9" fontId="3" fillId="7" borderId="2" xfId="1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/>
    <xf numFmtId="3" fontId="3" fillId="7" borderId="2" xfId="0" applyNumberFormat="1" applyFont="1" applyFill="1" applyBorder="1" applyAlignment="1">
      <alignment horizontal="center"/>
    </xf>
    <xf numFmtId="0" fontId="1" fillId="0" borderId="0" xfId="0" applyFont="1"/>
    <xf numFmtId="0" fontId="2" fillId="0" borderId="1" xfId="2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4" borderId="2" xfId="3" applyFont="1" applyFill="1" applyBorder="1" applyAlignment="1"/>
    <xf numFmtId="3" fontId="7" fillId="4" borderId="2" xfId="3" applyNumberFormat="1" applyFont="1" applyFill="1" applyBorder="1" applyAlignment="1">
      <alignment horizontal="center"/>
    </xf>
    <xf numFmtId="3" fontId="7" fillId="5" borderId="2" xfId="3" applyNumberFormat="1" applyFont="1" applyFill="1" applyBorder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3" applyFont="1" applyFill="1" applyBorder="1" applyAlignment="1"/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indent="2"/>
    </xf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8" borderId="2" xfId="0" applyFill="1" applyBorder="1"/>
    <xf numFmtId="3" fontId="0" fillId="8" borderId="2" xfId="0" applyNumberFormat="1" applyFill="1" applyBorder="1" applyAlignment="1">
      <alignment horizontal="center"/>
    </xf>
    <xf numFmtId="164" fontId="0" fillId="8" borderId="2" xfId="0" applyNumberForma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9" fontId="1" fillId="0" borderId="2" xfId="1" applyNumberFormat="1" applyFont="1" applyBorder="1" applyAlignment="1">
      <alignment horizontal="center"/>
    </xf>
    <xf numFmtId="9" fontId="1" fillId="0" borderId="0" xfId="0" applyNumberFormat="1" applyFont="1"/>
    <xf numFmtId="9" fontId="3" fillId="0" borderId="0" xfId="0" applyNumberFormat="1" applyFont="1"/>
    <xf numFmtId="9" fontId="3" fillId="7" borderId="2" xfId="1" applyNumberFormat="1" applyFont="1" applyFill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9" fontId="0" fillId="0" borderId="2" xfId="1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6" fillId="5" borderId="2" xfId="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2" fillId="0" borderId="1" xfId="2" applyAlignment="1">
      <alignment horizontal="center" wrapText="1"/>
    </xf>
    <xf numFmtId="0" fontId="2" fillId="0" borderId="1" xfId="2" applyFont="1" applyAlignment="1">
      <alignment horizontal="center" wrapText="1"/>
    </xf>
    <xf numFmtId="0" fontId="2" fillId="0" borderId="1" xfId="2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2" applyAlignment="1">
      <alignment horizontal="center"/>
    </xf>
    <xf numFmtId="0" fontId="2" fillId="0" borderId="1" xfId="2" applyFont="1" applyAlignment="1">
      <alignment horizontal="center" vertical="center" wrapText="1"/>
    </xf>
  </cellXfs>
  <cellStyles count="4">
    <cellStyle name="Normal" xfId="0" builtinId="0"/>
    <cellStyle name="Porcentaje" xfId="1" builtinId="5"/>
    <cellStyle name="TableStyleLight1" xfId="3"/>
    <cellStyle name="Título 3" xfId="2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pane ySplit="1" topLeftCell="A2" activePane="bottomLeft" state="frozen"/>
      <selection pane="bottomLeft" activeCell="M16" sqref="M16"/>
    </sheetView>
  </sheetViews>
  <sheetFormatPr baseColWidth="10" defaultRowHeight="15" x14ac:dyDescent="0.25"/>
  <cols>
    <col min="1" max="1" width="16.7109375" bestFit="1" customWidth="1"/>
    <col min="2" max="5" width="17" customWidth="1"/>
    <col min="6" max="6" width="14.85546875" customWidth="1"/>
  </cols>
  <sheetData>
    <row r="1" spans="1:6" ht="30" customHeight="1" thickBot="1" x14ac:dyDescent="0.3">
      <c r="A1" s="61" t="s">
        <v>21</v>
      </c>
      <c r="B1" s="61"/>
      <c r="C1" s="61"/>
      <c r="D1" s="61"/>
      <c r="E1" s="61"/>
      <c r="F1" s="61"/>
    </row>
    <row r="3" spans="1:6" s="4" customFormat="1" ht="45" x14ac:dyDescent="0.25">
      <c r="A3" s="14" t="s">
        <v>36</v>
      </c>
      <c r="B3" s="14" t="s">
        <v>17</v>
      </c>
      <c r="C3" s="14" t="s">
        <v>18</v>
      </c>
      <c r="D3" s="14" t="s">
        <v>20</v>
      </c>
      <c r="E3" s="14" t="s">
        <v>19</v>
      </c>
      <c r="F3" s="14" t="s">
        <v>264</v>
      </c>
    </row>
    <row r="4" spans="1:6" x14ac:dyDescent="0.25">
      <c r="A4" s="2" t="s">
        <v>0</v>
      </c>
      <c r="B4" s="3">
        <v>116</v>
      </c>
      <c r="C4" s="3">
        <v>161</v>
      </c>
      <c r="D4" s="3">
        <v>0</v>
      </c>
      <c r="E4" s="3">
        <v>43</v>
      </c>
      <c r="F4" s="3">
        <v>320</v>
      </c>
    </row>
    <row r="5" spans="1:6" x14ac:dyDescent="0.25">
      <c r="A5" s="2" t="s">
        <v>1</v>
      </c>
      <c r="B5" s="3">
        <v>242</v>
      </c>
      <c r="C5" s="3">
        <v>64</v>
      </c>
      <c r="D5" s="3">
        <v>0</v>
      </c>
      <c r="E5" s="3">
        <v>30</v>
      </c>
      <c r="F5" s="3">
        <v>336</v>
      </c>
    </row>
    <row r="6" spans="1:6" x14ac:dyDescent="0.25">
      <c r="A6" s="2" t="s">
        <v>2</v>
      </c>
      <c r="B6" s="3">
        <v>211</v>
      </c>
      <c r="C6" s="3">
        <v>136</v>
      </c>
      <c r="D6" s="3">
        <v>4</v>
      </c>
      <c r="E6" s="3">
        <v>57</v>
      </c>
      <c r="F6" s="3">
        <v>408</v>
      </c>
    </row>
    <row r="7" spans="1:6" x14ac:dyDescent="0.25">
      <c r="A7" s="2" t="s">
        <v>3</v>
      </c>
      <c r="B7" s="3">
        <v>203</v>
      </c>
      <c r="C7" s="3">
        <v>53</v>
      </c>
      <c r="D7" s="3">
        <v>3</v>
      </c>
      <c r="E7" s="3">
        <v>31</v>
      </c>
      <c r="F7" s="3">
        <v>290</v>
      </c>
    </row>
    <row r="8" spans="1:6" x14ac:dyDescent="0.25">
      <c r="A8" s="2" t="s">
        <v>4</v>
      </c>
      <c r="B8" s="3">
        <v>181</v>
      </c>
      <c r="C8" s="3">
        <v>248</v>
      </c>
      <c r="D8" s="3">
        <v>11</v>
      </c>
      <c r="E8" s="3">
        <v>98</v>
      </c>
      <c r="F8" s="3">
        <v>538</v>
      </c>
    </row>
    <row r="9" spans="1:6" x14ac:dyDescent="0.25">
      <c r="A9" s="2" t="s">
        <v>5</v>
      </c>
      <c r="B9" s="3">
        <v>294</v>
      </c>
      <c r="C9" s="3">
        <v>381</v>
      </c>
      <c r="D9" s="3">
        <v>15</v>
      </c>
      <c r="E9" s="3">
        <v>190</v>
      </c>
      <c r="F9" s="3">
        <v>880</v>
      </c>
    </row>
    <row r="10" spans="1:6" x14ac:dyDescent="0.25">
      <c r="A10" s="2" t="s">
        <v>6</v>
      </c>
      <c r="B10" s="3">
        <v>270</v>
      </c>
      <c r="C10" s="3">
        <v>236</v>
      </c>
      <c r="D10" s="3">
        <v>4</v>
      </c>
      <c r="E10" s="3">
        <v>118</v>
      </c>
      <c r="F10" s="3">
        <v>628</v>
      </c>
    </row>
    <row r="11" spans="1:6" x14ac:dyDescent="0.25">
      <c r="A11" s="2" t="s">
        <v>7</v>
      </c>
      <c r="B11" s="3">
        <v>172</v>
      </c>
      <c r="C11" s="3">
        <v>451</v>
      </c>
      <c r="D11" s="3">
        <v>9</v>
      </c>
      <c r="E11" s="3">
        <v>180</v>
      </c>
      <c r="F11" s="3">
        <v>812</v>
      </c>
    </row>
    <row r="12" spans="1:6" x14ac:dyDescent="0.25">
      <c r="A12" s="2" t="s">
        <v>8</v>
      </c>
      <c r="B12" s="3">
        <v>0</v>
      </c>
      <c r="C12" s="3">
        <v>80</v>
      </c>
      <c r="D12" s="3">
        <v>0</v>
      </c>
      <c r="E12" s="3">
        <v>56</v>
      </c>
      <c r="F12" s="3">
        <v>136</v>
      </c>
    </row>
    <row r="13" spans="1:6" x14ac:dyDescent="0.25">
      <c r="A13" s="2" t="s">
        <v>9</v>
      </c>
      <c r="B13" s="3">
        <v>155</v>
      </c>
      <c r="C13" s="3">
        <v>737</v>
      </c>
      <c r="D13" s="3">
        <v>7</v>
      </c>
      <c r="E13" s="3">
        <v>248</v>
      </c>
      <c r="F13" s="3">
        <v>1147</v>
      </c>
    </row>
    <row r="14" spans="1:6" x14ac:dyDescent="0.25">
      <c r="A14" s="2" t="s">
        <v>10</v>
      </c>
      <c r="B14" s="3">
        <v>102</v>
      </c>
      <c r="C14" s="3">
        <v>125</v>
      </c>
      <c r="D14" s="3">
        <v>6</v>
      </c>
      <c r="E14" s="3">
        <v>138</v>
      </c>
      <c r="F14" s="3">
        <v>371</v>
      </c>
    </row>
    <row r="15" spans="1:6" x14ac:dyDescent="0.25">
      <c r="A15" s="2" t="s">
        <v>11</v>
      </c>
      <c r="B15" s="3">
        <v>44</v>
      </c>
      <c r="C15" s="3">
        <v>95</v>
      </c>
      <c r="D15" s="3">
        <v>0</v>
      </c>
      <c r="E15" s="3">
        <v>53</v>
      </c>
      <c r="F15" s="3">
        <v>192</v>
      </c>
    </row>
    <row r="16" spans="1:6" x14ac:dyDescent="0.25">
      <c r="A16" s="2" t="s">
        <v>12</v>
      </c>
      <c r="B16" s="3">
        <v>85</v>
      </c>
      <c r="C16" s="3">
        <v>124</v>
      </c>
      <c r="D16" s="3">
        <v>3</v>
      </c>
      <c r="E16" s="3">
        <v>84</v>
      </c>
      <c r="F16" s="3">
        <v>296</v>
      </c>
    </row>
    <row r="17" spans="1:6" x14ac:dyDescent="0.25">
      <c r="A17" s="2" t="s">
        <v>13</v>
      </c>
      <c r="B17" s="3">
        <v>30</v>
      </c>
      <c r="C17" s="3">
        <v>15</v>
      </c>
      <c r="D17" s="3">
        <v>0</v>
      </c>
      <c r="E17" s="3">
        <v>19</v>
      </c>
      <c r="F17" s="3">
        <v>64</v>
      </c>
    </row>
    <row r="18" spans="1:6" x14ac:dyDescent="0.25">
      <c r="A18" s="2" t="s">
        <v>14</v>
      </c>
      <c r="B18" s="3">
        <v>75</v>
      </c>
      <c r="C18" s="3">
        <v>95</v>
      </c>
      <c r="D18" s="3">
        <v>0</v>
      </c>
      <c r="E18" s="3">
        <v>42</v>
      </c>
      <c r="F18" s="3">
        <v>212</v>
      </c>
    </row>
    <row r="19" spans="1:6" x14ac:dyDescent="0.25">
      <c r="A19" s="2" t="s">
        <v>15</v>
      </c>
      <c r="B19" s="3">
        <v>1836</v>
      </c>
      <c r="C19" s="3">
        <v>2978</v>
      </c>
      <c r="D19" s="3">
        <v>113</v>
      </c>
      <c r="E19" s="3">
        <v>1639</v>
      </c>
      <c r="F19" s="3">
        <v>6566</v>
      </c>
    </row>
    <row r="20" spans="1:6" s="6" customFormat="1" x14ac:dyDescent="0.25">
      <c r="A20" s="15" t="s">
        <v>16</v>
      </c>
      <c r="B20" s="16">
        <v>4016</v>
      </c>
      <c r="C20" s="16">
        <v>5979</v>
      </c>
      <c r="D20" s="16">
        <v>175</v>
      </c>
      <c r="E20" s="16">
        <v>3026</v>
      </c>
      <c r="F20" s="16">
        <v>13196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ySplit="1" topLeftCell="A2" activePane="bottomLeft" state="frozen"/>
      <selection pane="bottomLeft" activeCell="M19" sqref="M19"/>
    </sheetView>
  </sheetViews>
  <sheetFormatPr baseColWidth="10" defaultRowHeight="15" x14ac:dyDescent="0.25"/>
  <cols>
    <col min="1" max="6" width="17.7109375" style="17" customWidth="1"/>
    <col min="7" max="7" width="3.7109375" style="17" customWidth="1"/>
    <col min="8" max="10" width="19.140625" style="17" customWidth="1"/>
    <col min="11" max="11" width="3.7109375" style="17" customWidth="1"/>
    <col min="12" max="12" width="26.42578125" style="17" customWidth="1"/>
    <col min="13" max="16384" width="11.42578125" style="17"/>
  </cols>
  <sheetData>
    <row r="1" spans="1:12" ht="30" customHeight="1" thickBot="1" x14ac:dyDescent="0.3">
      <c r="A1" s="62" t="s">
        <v>28</v>
      </c>
      <c r="B1" s="62"/>
      <c r="C1" s="62"/>
      <c r="D1" s="62"/>
      <c r="E1" s="62"/>
      <c r="F1" s="62"/>
      <c r="H1" s="63" t="s">
        <v>29</v>
      </c>
      <c r="I1" s="63"/>
      <c r="J1" s="63"/>
      <c r="L1" s="18" t="s">
        <v>35</v>
      </c>
    </row>
    <row r="3" spans="1:12" s="19" customFormat="1" ht="30" x14ac:dyDescent="0.25">
      <c r="A3" s="9" t="s">
        <v>27</v>
      </c>
      <c r="B3" s="12" t="s">
        <v>22</v>
      </c>
      <c r="C3" s="12" t="s">
        <v>23</v>
      </c>
      <c r="D3" s="12" t="s">
        <v>24</v>
      </c>
      <c r="E3" s="12" t="s">
        <v>25</v>
      </c>
      <c r="F3" s="9" t="s">
        <v>26</v>
      </c>
      <c r="H3" s="12" t="s">
        <v>30</v>
      </c>
      <c r="I3" s="12" t="s">
        <v>31</v>
      </c>
      <c r="J3" s="12" t="s">
        <v>32</v>
      </c>
      <c r="L3" s="12" t="s">
        <v>34</v>
      </c>
    </row>
    <row r="4" spans="1:12" x14ac:dyDescent="0.25">
      <c r="A4" s="20" t="s">
        <v>0</v>
      </c>
      <c r="B4" s="21">
        <v>17</v>
      </c>
      <c r="C4" s="21">
        <v>32</v>
      </c>
      <c r="D4" s="21">
        <v>31</v>
      </c>
      <c r="E4" s="21">
        <v>36</v>
      </c>
      <c r="F4" s="22">
        <v>116</v>
      </c>
      <c r="H4" s="23">
        <v>0.88235294117647056</v>
      </c>
      <c r="I4" s="23">
        <v>-3.125E-2</v>
      </c>
      <c r="J4" s="23">
        <v>0.16129032258064524</v>
      </c>
      <c r="L4" s="23">
        <v>1.1176470588235294</v>
      </c>
    </row>
    <row r="5" spans="1:12" x14ac:dyDescent="0.25">
      <c r="A5" s="20" t="s">
        <v>1</v>
      </c>
      <c r="B5" s="21">
        <v>31</v>
      </c>
      <c r="C5" s="21">
        <v>48</v>
      </c>
      <c r="D5" s="21">
        <v>81</v>
      </c>
      <c r="E5" s="21">
        <v>82</v>
      </c>
      <c r="F5" s="22">
        <v>242</v>
      </c>
      <c r="H5" s="23">
        <v>0.54838709677419351</v>
      </c>
      <c r="I5" s="23">
        <v>0.6875</v>
      </c>
      <c r="J5" s="23">
        <v>1.2345679012345734E-2</v>
      </c>
      <c r="L5" s="23">
        <v>1.6451612903225805</v>
      </c>
    </row>
    <row r="6" spans="1:12" x14ac:dyDescent="0.25">
      <c r="A6" s="20" t="s">
        <v>2</v>
      </c>
      <c r="B6" s="21">
        <v>23</v>
      </c>
      <c r="C6" s="21">
        <v>44</v>
      </c>
      <c r="D6" s="21">
        <v>70</v>
      </c>
      <c r="E6" s="21">
        <v>74</v>
      </c>
      <c r="F6" s="22">
        <v>211</v>
      </c>
      <c r="H6" s="23">
        <v>0.91304347826086962</v>
      </c>
      <c r="I6" s="23">
        <v>0.59090909090909083</v>
      </c>
      <c r="J6" s="23">
        <v>5.7142857142857162E-2</v>
      </c>
      <c r="L6" s="23">
        <v>2.2173913043478262</v>
      </c>
    </row>
    <row r="7" spans="1:12" x14ac:dyDescent="0.25">
      <c r="A7" s="20" t="s">
        <v>3</v>
      </c>
      <c r="B7" s="21">
        <v>25</v>
      </c>
      <c r="C7" s="21">
        <v>61</v>
      </c>
      <c r="D7" s="21">
        <v>71</v>
      </c>
      <c r="E7" s="21">
        <v>46</v>
      </c>
      <c r="F7" s="22">
        <v>203</v>
      </c>
      <c r="H7" s="23">
        <v>1.44</v>
      </c>
      <c r="I7" s="23">
        <v>0.16393442622950816</v>
      </c>
      <c r="J7" s="23">
        <v>-0.352112676056338</v>
      </c>
      <c r="L7" s="23">
        <v>0.84000000000000008</v>
      </c>
    </row>
    <row r="8" spans="1:12" x14ac:dyDescent="0.25">
      <c r="A8" s="20" t="s">
        <v>4</v>
      </c>
      <c r="B8" s="21">
        <v>13</v>
      </c>
      <c r="C8" s="21">
        <v>41</v>
      </c>
      <c r="D8" s="21">
        <v>53</v>
      </c>
      <c r="E8" s="21">
        <v>74</v>
      </c>
      <c r="F8" s="22">
        <v>181</v>
      </c>
      <c r="H8" s="23">
        <v>2.1538461538461537</v>
      </c>
      <c r="I8" s="23">
        <v>0.29268292682926833</v>
      </c>
      <c r="J8" s="23">
        <v>0.39622641509433953</v>
      </c>
      <c r="L8" s="23">
        <v>4.6923076923076925</v>
      </c>
    </row>
    <row r="9" spans="1:12" x14ac:dyDescent="0.25">
      <c r="A9" s="20" t="s">
        <v>5</v>
      </c>
      <c r="B9" s="21">
        <v>35</v>
      </c>
      <c r="C9" s="21">
        <v>43</v>
      </c>
      <c r="D9" s="21">
        <v>106</v>
      </c>
      <c r="E9" s="21">
        <v>110</v>
      </c>
      <c r="F9" s="22">
        <v>294</v>
      </c>
      <c r="H9" s="23">
        <v>0.22857142857142865</v>
      </c>
      <c r="I9" s="23">
        <v>1.4651162790697674</v>
      </c>
      <c r="J9" s="23">
        <v>3.7735849056603765E-2</v>
      </c>
      <c r="L9" s="23">
        <v>2.1428571428571428</v>
      </c>
    </row>
    <row r="10" spans="1:12" x14ac:dyDescent="0.25">
      <c r="A10" s="20" t="s">
        <v>6</v>
      </c>
      <c r="B10" s="21">
        <v>30</v>
      </c>
      <c r="C10" s="21">
        <v>32</v>
      </c>
      <c r="D10" s="21">
        <v>95</v>
      </c>
      <c r="E10" s="21">
        <v>113</v>
      </c>
      <c r="F10" s="22">
        <v>270</v>
      </c>
      <c r="H10" s="23">
        <v>6.6666666666666652E-2</v>
      </c>
      <c r="I10" s="23">
        <v>1.96875</v>
      </c>
      <c r="J10" s="23">
        <v>0.18947368421052624</v>
      </c>
      <c r="L10" s="23">
        <v>2.7666666666666666</v>
      </c>
    </row>
    <row r="11" spans="1:12" x14ac:dyDescent="0.25">
      <c r="A11" s="20" t="s">
        <v>7</v>
      </c>
      <c r="B11" s="21">
        <v>40</v>
      </c>
      <c r="C11" s="21">
        <v>29</v>
      </c>
      <c r="D11" s="21">
        <v>29</v>
      </c>
      <c r="E11" s="21">
        <v>74</v>
      </c>
      <c r="F11" s="22">
        <v>172</v>
      </c>
      <c r="H11" s="23">
        <v>-0.27500000000000002</v>
      </c>
      <c r="I11" s="23">
        <v>0</v>
      </c>
      <c r="J11" s="23">
        <v>1.5517241379310347</v>
      </c>
      <c r="L11" s="23">
        <v>0.85000000000000009</v>
      </c>
    </row>
    <row r="12" spans="1:12" x14ac:dyDescent="0.25">
      <c r="A12" s="20" t="s">
        <v>8</v>
      </c>
      <c r="B12" s="21">
        <v>0</v>
      </c>
      <c r="C12" s="21">
        <v>0</v>
      </c>
      <c r="D12" s="21">
        <v>0</v>
      </c>
      <c r="E12" s="21">
        <v>0</v>
      </c>
      <c r="F12" s="22">
        <v>0</v>
      </c>
      <c r="H12" s="23" t="s">
        <v>33</v>
      </c>
      <c r="I12" s="23" t="s">
        <v>33</v>
      </c>
      <c r="J12" s="23" t="s">
        <v>33</v>
      </c>
      <c r="L12" s="23" t="s">
        <v>33</v>
      </c>
    </row>
    <row r="13" spans="1:12" x14ac:dyDescent="0.25">
      <c r="A13" s="20" t="s">
        <v>9</v>
      </c>
      <c r="B13" s="21">
        <v>10</v>
      </c>
      <c r="C13" s="21">
        <v>23</v>
      </c>
      <c r="D13" s="21">
        <v>58</v>
      </c>
      <c r="E13" s="21">
        <v>64</v>
      </c>
      <c r="F13" s="22">
        <v>155</v>
      </c>
      <c r="H13" s="23">
        <v>1.2999999999999998</v>
      </c>
      <c r="I13" s="23">
        <v>1.5217391304347827</v>
      </c>
      <c r="J13" s="23">
        <v>0.10344827586206895</v>
      </c>
      <c r="L13" s="23">
        <v>5.4</v>
      </c>
    </row>
    <row r="14" spans="1:12" x14ac:dyDescent="0.25">
      <c r="A14" s="24" t="s">
        <v>10</v>
      </c>
      <c r="B14" s="21">
        <v>14</v>
      </c>
      <c r="C14" s="21">
        <v>13</v>
      </c>
      <c r="D14" s="21">
        <v>41</v>
      </c>
      <c r="E14" s="21">
        <v>34</v>
      </c>
      <c r="F14" s="22">
        <v>102</v>
      </c>
      <c r="H14" s="23">
        <v>-7.1428571428571397E-2</v>
      </c>
      <c r="I14" s="23">
        <v>2.1538461538461537</v>
      </c>
      <c r="J14" s="23">
        <v>-0.17073170731707321</v>
      </c>
      <c r="L14" s="23">
        <v>1.4285714285714284</v>
      </c>
    </row>
    <row r="15" spans="1:12" x14ac:dyDescent="0.25">
      <c r="A15" s="20" t="s">
        <v>11</v>
      </c>
      <c r="B15" s="21">
        <v>5</v>
      </c>
      <c r="C15" s="21">
        <v>9</v>
      </c>
      <c r="D15" s="21">
        <v>15</v>
      </c>
      <c r="E15" s="21">
        <v>15</v>
      </c>
      <c r="F15" s="22">
        <v>44</v>
      </c>
      <c r="H15" s="23">
        <v>0.8</v>
      </c>
      <c r="I15" s="23">
        <v>0.66666666666666674</v>
      </c>
      <c r="J15" s="23">
        <v>0</v>
      </c>
      <c r="L15" s="23">
        <v>2</v>
      </c>
    </row>
    <row r="16" spans="1:12" x14ac:dyDescent="0.25">
      <c r="A16" s="20" t="s">
        <v>12</v>
      </c>
      <c r="B16" s="21">
        <v>16</v>
      </c>
      <c r="C16" s="21">
        <v>12</v>
      </c>
      <c r="D16" s="21">
        <v>17</v>
      </c>
      <c r="E16" s="21">
        <v>40</v>
      </c>
      <c r="F16" s="22">
        <v>85</v>
      </c>
      <c r="H16" s="23">
        <v>-0.25</v>
      </c>
      <c r="I16" s="23">
        <v>0.41666666666666674</v>
      </c>
      <c r="J16" s="23">
        <v>1.3529411764705883</v>
      </c>
      <c r="L16" s="23">
        <v>1.5</v>
      </c>
    </row>
    <row r="17" spans="1:12" x14ac:dyDescent="0.25">
      <c r="A17" s="20" t="s">
        <v>13</v>
      </c>
      <c r="B17" s="21">
        <v>7</v>
      </c>
      <c r="C17" s="21">
        <v>7</v>
      </c>
      <c r="D17" s="21">
        <v>5</v>
      </c>
      <c r="E17" s="21">
        <v>11</v>
      </c>
      <c r="F17" s="22">
        <v>30</v>
      </c>
      <c r="H17" s="23">
        <v>0</v>
      </c>
      <c r="I17" s="23">
        <v>-0.2857142857142857</v>
      </c>
      <c r="J17" s="23">
        <v>1.2000000000000002</v>
      </c>
      <c r="L17" s="23">
        <v>0.5714285714285714</v>
      </c>
    </row>
    <row r="18" spans="1:12" x14ac:dyDescent="0.25">
      <c r="A18" s="20" t="s">
        <v>14</v>
      </c>
      <c r="B18" s="21">
        <v>3</v>
      </c>
      <c r="C18" s="21">
        <v>16</v>
      </c>
      <c r="D18" s="21">
        <v>20</v>
      </c>
      <c r="E18" s="21">
        <v>36</v>
      </c>
      <c r="F18" s="22">
        <v>75</v>
      </c>
      <c r="H18" s="23">
        <v>4.333333333333333</v>
      </c>
      <c r="I18" s="23">
        <v>0.25</v>
      </c>
      <c r="J18" s="23">
        <v>0.8</v>
      </c>
      <c r="L18" s="23">
        <v>11</v>
      </c>
    </row>
    <row r="19" spans="1:12" x14ac:dyDescent="0.25">
      <c r="A19" s="10" t="s">
        <v>15</v>
      </c>
      <c r="B19" s="21">
        <v>466</v>
      </c>
      <c r="C19" s="21">
        <v>564</v>
      </c>
      <c r="D19" s="21">
        <v>407</v>
      </c>
      <c r="E19" s="21">
        <v>399</v>
      </c>
      <c r="F19" s="22">
        <v>1836</v>
      </c>
      <c r="H19" s="23">
        <v>0.21030042918454939</v>
      </c>
      <c r="I19" s="23">
        <v>-0.27836879432624118</v>
      </c>
      <c r="J19" s="23">
        <v>-1.9656019656019708E-2</v>
      </c>
      <c r="L19" s="23">
        <v>-0.14377682403433478</v>
      </c>
    </row>
    <row r="20" spans="1:12" x14ac:dyDescent="0.25">
      <c r="A20" s="11" t="s">
        <v>16</v>
      </c>
      <c r="B20" s="8">
        <v>735</v>
      </c>
      <c r="C20" s="8">
        <v>974</v>
      </c>
      <c r="D20" s="8">
        <v>1099</v>
      </c>
      <c r="E20" s="8">
        <v>1208</v>
      </c>
      <c r="F20" s="8">
        <v>4016</v>
      </c>
      <c r="H20" s="13">
        <v>0.32517006802721093</v>
      </c>
      <c r="I20" s="13">
        <v>0.12833675564681735</v>
      </c>
      <c r="J20" s="13">
        <v>9.9181073703366707E-2</v>
      </c>
      <c r="K20" s="6"/>
      <c r="L20" s="13">
        <v>0.64353741496598649</v>
      </c>
    </row>
  </sheetData>
  <mergeCells count="2">
    <mergeCell ref="A1:F1"/>
    <mergeCell ref="H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ySplit="1" topLeftCell="A2" activePane="bottomLeft" state="frozen"/>
      <selection pane="bottomLeft" activeCell="I22" sqref="I22"/>
    </sheetView>
  </sheetViews>
  <sheetFormatPr baseColWidth="10" defaultRowHeight="15" x14ac:dyDescent="0.25"/>
  <cols>
    <col min="1" max="6" width="17.7109375" style="17" customWidth="1"/>
    <col min="7" max="7" width="3.7109375" style="17" customWidth="1"/>
    <col min="8" max="10" width="19.140625" style="17" customWidth="1"/>
    <col min="11" max="11" width="3.7109375" style="17" customWidth="1"/>
    <col min="12" max="12" width="26.42578125" style="17" customWidth="1"/>
    <col min="13" max="16384" width="11.42578125" style="17"/>
  </cols>
  <sheetData>
    <row r="1" spans="1:12" ht="30" customHeight="1" thickBot="1" x14ac:dyDescent="0.3">
      <c r="A1" s="62" t="s">
        <v>262</v>
      </c>
      <c r="B1" s="62"/>
      <c r="C1" s="62"/>
      <c r="D1" s="62"/>
      <c r="E1" s="62"/>
      <c r="F1" s="62"/>
      <c r="H1" s="63" t="s">
        <v>29</v>
      </c>
      <c r="I1" s="63"/>
      <c r="J1" s="63"/>
      <c r="L1" s="18" t="s">
        <v>35</v>
      </c>
    </row>
    <row r="3" spans="1:12" s="19" customFormat="1" ht="30" x14ac:dyDescent="0.25">
      <c r="A3" s="9" t="s">
        <v>27</v>
      </c>
      <c r="B3" s="12" t="s">
        <v>22</v>
      </c>
      <c r="C3" s="12" t="s">
        <v>23</v>
      </c>
      <c r="D3" s="12" t="s">
        <v>24</v>
      </c>
      <c r="E3" s="12" t="s">
        <v>25</v>
      </c>
      <c r="F3" s="9" t="s">
        <v>26</v>
      </c>
      <c r="H3" s="12" t="s">
        <v>30</v>
      </c>
      <c r="I3" s="12" t="s">
        <v>31</v>
      </c>
      <c r="J3" s="12" t="s">
        <v>32</v>
      </c>
      <c r="L3" s="12" t="s">
        <v>34</v>
      </c>
    </row>
    <row r="4" spans="1:12" x14ac:dyDescent="0.25">
      <c r="A4" s="20" t="s">
        <v>0</v>
      </c>
      <c r="B4" s="7">
        <v>0</v>
      </c>
      <c r="C4" s="7">
        <v>25</v>
      </c>
      <c r="D4" s="7">
        <v>70</v>
      </c>
      <c r="E4" s="7">
        <v>66</v>
      </c>
      <c r="F4" s="22">
        <v>161</v>
      </c>
      <c r="H4" s="45" t="s">
        <v>33</v>
      </c>
      <c r="I4" s="45">
        <v>1.7999999999999998</v>
      </c>
      <c r="J4" s="45">
        <v>-5.7142857142857162E-2</v>
      </c>
      <c r="K4" s="46"/>
      <c r="L4" s="45" t="s">
        <v>33</v>
      </c>
    </row>
    <row r="5" spans="1:12" x14ac:dyDescent="0.25">
      <c r="A5" s="20" t="s">
        <v>1</v>
      </c>
      <c r="B5" s="7">
        <v>0</v>
      </c>
      <c r="C5" s="7">
        <v>5</v>
      </c>
      <c r="D5" s="7">
        <v>22</v>
      </c>
      <c r="E5" s="7">
        <v>37</v>
      </c>
      <c r="F5" s="22">
        <v>64</v>
      </c>
      <c r="H5" s="45" t="s">
        <v>33</v>
      </c>
      <c r="I5" s="45">
        <v>3.4000000000000004</v>
      </c>
      <c r="J5" s="45">
        <v>0.68181818181818188</v>
      </c>
      <c r="K5" s="46"/>
      <c r="L5" s="45" t="s">
        <v>33</v>
      </c>
    </row>
    <row r="6" spans="1:12" x14ac:dyDescent="0.25">
      <c r="A6" s="20" t="s">
        <v>2</v>
      </c>
      <c r="B6" s="7">
        <v>8</v>
      </c>
      <c r="C6" s="7">
        <v>30</v>
      </c>
      <c r="D6" s="7">
        <v>40</v>
      </c>
      <c r="E6" s="7">
        <v>58</v>
      </c>
      <c r="F6" s="22">
        <v>136</v>
      </c>
      <c r="H6" s="45">
        <v>2.75</v>
      </c>
      <c r="I6" s="45">
        <v>0.33333333333333326</v>
      </c>
      <c r="J6" s="45">
        <v>0.44999999999999996</v>
      </c>
      <c r="K6" s="46"/>
      <c r="L6" s="45">
        <v>6.25</v>
      </c>
    </row>
    <row r="7" spans="1:12" x14ac:dyDescent="0.25">
      <c r="A7" s="20" t="s">
        <v>3</v>
      </c>
      <c r="B7" s="7">
        <v>1</v>
      </c>
      <c r="C7" s="7">
        <v>5</v>
      </c>
      <c r="D7" s="7">
        <v>20</v>
      </c>
      <c r="E7" s="7">
        <v>27</v>
      </c>
      <c r="F7" s="22">
        <v>53</v>
      </c>
      <c r="H7" s="45">
        <v>4</v>
      </c>
      <c r="I7" s="45">
        <v>3</v>
      </c>
      <c r="J7" s="45">
        <v>0.35000000000000009</v>
      </c>
      <c r="K7" s="46"/>
      <c r="L7" s="45">
        <v>26</v>
      </c>
    </row>
    <row r="8" spans="1:12" x14ac:dyDescent="0.25">
      <c r="A8" s="20" t="s">
        <v>4</v>
      </c>
      <c r="B8" s="7">
        <v>2</v>
      </c>
      <c r="C8" s="7">
        <v>18</v>
      </c>
      <c r="D8" s="7">
        <v>88</v>
      </c>
      <c r="E8" s="7">
        <v>140</v>
      </c>
      <c r="F8" s="22">
        <v>248</v>
      </c>
      <c r="H8" s="45">
        <v>8</v>
      </c>
      <c r="I8" s="45">
        <v>3.8888888888888893</v>
      </c>
      <c r="J8" s="45">
        <v>0.59090909090909083</v>
      </c>
      <c r="K8" s="46"/>
      <c r="L8" s="45">
        <v>69</v>
      </c>
    </row>
    <row r="9" spans="1:12" x14ac:dyDescent="0.25">
      <c r="A9" s="20" t="s">
        <v>5</v>
      </c>
      <c r="B9" s="7">
        <v>11</v>
      </c>
      <c r="C9" s="7">
        <v>54</v>
      </c>
      <c r="D9" s="7">
        <v>92</v>
      </c>
      <c r="E9" s="7">
        <v>224</v>
      </c>
      <c r="F9" s="22">
        <v>381</v>
      </c>
      <c r="H9" s="45">
        <v>3.9090909090909092</v>
      </c>
      <c r="I9" s="45">
        <v>0.70370370370370372</v>
      </c>
      <c r="J9" s="45">
        <v>1.4347826086956523</v>
      </c>
      <c r="K9" s="46"/>
      <c r="L9" s="45">
        <v>19.363636363636363</v>
      </c>
    </row>
    <row r="10" spans="1:12" x14ac:dyDescent="0.25">
      <c r="A10" s="20" t="s">
        <v>6</v>
      </c>
      <c r="B10" s="7">
        <v>0</v>
      </c>
      <c r="C10" s="7">
        <v>35</v>
      </c>
      <c r="D10" s="7">
        <v>96</v>
      </c>
      <c r="E10" s="7">
        <v>105</v>
      </c>
      <c r="F10" s="22">
        <v>236</v>
      </c>
      <c r="H10" s="45" t="s">
        <v>33</v>
      </c>
      <c r="I10" s="45">
        <v>1.7428571428571429</v>
      </c>
      <c r="J10" s="45">
        <v>9.375E-2</v>
      </c>
      <c r="K10" s="46"/>
      <c r="L10" s="45" t="s">
        <v>33</v>
      </c>
    </row>
    <row r="11" spans="1:12" x14ac:dyDescent="0.25">
      <c r="A11" s="20" t="s">
        <v>7</v>
      </c>
      <c r="B11" s="7">
        <v>14</v>
      </c>
      <c r="C11" s="7">
        <v>68</v>
      </c>
      <c r="D11" s="7">
        <v>145</v>
      </c>
      <c r="E11" s="7">
        <v>224</v>
      </c>
      <c r="F11" s="22">
        <v>451</v>
      </c>
      <c r="H11" s="45">
        <v>3.8571428571428568</v>
      </c>
      <c r="I11" s="45">
        <v>1.1323529411764706</v>
      </c>
      <c r="J11" s="45">
        <v>0.54482758620689653</v>
      </c>
      <c r="K11" s="46"/>
      <c r="L11" s="45">
        <v>15</v>
      </c>
    </row>
    <row r="12" spans="1:12" x14ac:dyDescent="0.25">
      <c r="A12" s="20" t="s">
        <v>8</v>
      </c>
      <c r="B12" s="7">
        <v>0</v>
      </c>
      <c r="C12" s="7">
        <v>4</v>
      </c>
      <c r="D12" s="7">
        <v>24</v>
      </c>
      <c r="E12" s="7">
        <v>52</v>
      </c>
      <c r="F12" s="22">
        <v>80</v>
      </c>
      <c r="H12" s="45" t="s">
        <v>33</v>
      </c>
      <c r="I12" s="45">
        <v>5</v>
      </c>
      <c r="J12" s="45">
        <v>1.1666666666666665</v>
      </c>
      <c r="K12" s="46"/>
      <c r="L12" s="45" t="s">
        <v>33</v>
      </c>
    </row>
    <row r="13" spans="1:12" x14ac:dyDescent="0.25">
      <c r="A13" s="20" t="s">
        <v>9</v>
      </c>
      <c r="B13" s="7">
        <v>17</v>
      </c>
      <c r="C13" s="7">
        <v>98</v>
      </c>
      <c r="D13" s="7">
        <v>246</v>
      </c>
      <c r="E13" s="7">
        <v>376</v>
      </c>
      <c r="F13" s="22">
        <v>737</v>
      </c>
      <c r="H13" s="45">
        <v>4.7647058823529411</v>
      </c>
      <c r="I13" s="45">
        <v>1.510204081632653</v>
      </c>
      <c r="J13" s="45">
        <v>0.52845528455284563</v>
      </c>
      <c r="K13" s="46"/>
      <c r="L13" s="45">
        <v>21.117647058823529</v>
      </c>
    </row>
    <row r="14" spans="1:12" x14ac:dyDescent="0.25">
      <c r="A14" s="24" t="s">
        <v>10</v>
      </c>
      <c r="B14" s="7">
        <v>1</v>
      </c>
      <c r="C14" s="7">
        <v>11</v>
      </c>
      <c r="D14" s="7">
        <v>48</v>
      </c>
      <c r="E14" s="7">
        <v>65</v>
      </c>
      <c r="F14" s="22">
        <v>125</v>
      </c>
      <c r="H14" s="45">
        <v>10</v>
      </c>
      <c r="I14" s="45">
        <v>3.3636363636363633</v>
      </c>
      <c r="J14" s="45">
        <v>0.35416666666666674</v>
      </c>
      <c r="K14" s="46"/>
      <c r="L14" s="45">
        <v>64</v>
      </c>
    </row>
    <row r="15" spans="1:12" x14ac:dyDescent="0.25">
      <c r="A15" s="20" t="s">
        <v>11</v>
      </c>
      <c r="B15" s="7">
        <v>0</v>
      </c>
      <c r="C15" s="7">
        <v>6</v>
      </c>
      <c r="D15" s="7">
        <v>25</v>
      </c>
      <c r="E15" s="7">
        <v>64</v>
      </c>
      <c r="F15" s="22">
        <v>95</v>
      </c>
      <c r="H15" s="45" t="s">
        <v>33</v>
      </c>
      <c r="I15" s="45">
        <v>3.166666666666667</v>
      </c>
      <c r="J15" s="45">
        <v>1.56</v>
      </c>
      <c r="K15" s="46"/>
      <c r="L15" s="45" t="s">
        <v>33</v>
      </c>
    </row>
    <row r="16" spans="1:12" x14ac:dyDescent="0.25">
      <c r="A16" s="20" t="s">
        <v>12</v>
      </c>
      <c r="B16" s="7">
        <v>1</v>
      </c>
      <c r="C16" s="7">
        <v>18</v>
      </c>
      <c r="D16" s="7">
        <v>43</v>
      </c>
      <c r="E16" s="7">
        <v>62</v>
      </c>
      <c r="F16" s="22">
        <v>124</v>
      </c>
      <c r="H16" s="45">
        <v>17</v>
      </c>
      <c r="I16" s="45">
        <v>1.3888888888888888</v>
      </c>
      <c r="J16" s="45">
        <v>0.44186046511627897</v>
      </c>
      <c r="K16" s="46"/>
      <c r="L16" s="45">
        <v>61</v>
      </c>
    </row>
    <row r="17" spans="1:12" x14ac:dyDescent="0.25">
      <c r="A17" s="20" t="s">
        <v>13</v>
      </c>
      <c r="B17" s="7">
        <v>1</v>
      </c>
      <c r="C17" s="7">
        <v>5</v>
      </c>
      <c r="D17" s="7">
        <v>4</v>
      </c>
      <c r="E17" s="7">
        <v>5</v>
      </c>
      <c r="F17" s="22">
        <v>15</v>
      </c>
      <c r="H17" s="45">
        <v>4</v>
      </c>
      <c r="I17" s="45">
        <v>-0.19999999999999996</v>
      </c>
      <c r="J17" s="45">
        <v>0.25</v>
      </c>
      <c r="K17" s="46"/>
      <c r="L17" s="45">
        <v>4</v>
      </c>
    </row>
    <row r="18" spans="1:12" x14ac:dyDescent="0.25">
      <c r="A18" s="20" t="s">
        <v>14</v>
      </c>
      <c r="B18" s="7">
        <v>9</v>
      </c>
      <c r="C18" s="7">
        <v>22</v>
      </c>
      <c r="D18" s="7">
        <v>43</v>
      </c>
      <c r="E18" s="7">
        <v>21</v>
      </c>
      <c r="F18" s="22">
        <v>95</v>
      </c>
      <c r="H18" s="45">
        <v>1.4444444444444446</v>
      </c>
      <c r="I18" s="45">
        <v>0.95454545454545459</v>
      </c>
      <c r="J18" s="45">
        <v>-0.51162790697674421</v>
      </c>
      <c r="K18" s="46"/>
      <c r="L18" s="45">
        <v>1.3333333333333335</v>
      </c>
    </row>
    <row r="19" spans="1:12" x14ac:dyDescent="0.25">
      <c r="A19" s="10" t="s">
        <v>15</v>
      </c>
      <c r="B19" s="7">
        <v>76</v>
      </c>
      <c r="C19" s="7">
        <v>492</v>
      </c>
      <c r="D19" s="7">
        <v>841</v>
      </c>
      <c r="E19" s="7">
        <v>1569</v>
      </c>
      <c r="F19" s="22">
        <v>2978</v>
      </c>
      <c r="H19" s="45">
        <v>5.4736842105263159</v>
      </c>
      <c r="I19" s="45">
        <v>0.70934959349593485</v>
      </c>
      <c r="J19" s="45">
        <v>0.86563614744351969</v>
      </c>
      <c r="K19" s="46"/>
      <c r="L19" s="45">
        <v>19.644736842105264</v>
      </c>
    </row>
    <row r="20" spans="1:12" x14ac:dyDescent="0.25">
      <c r="A20" s="11" t="s">
        <v>16</v>
      </c>
      <c r="B20" s="8">
        <v>141</v>
      </c>
      <c r="C20" s="8">
        <v>896</v>
      </c>
      <c r="D20" s="8">
        <v>1847</v>
      </c>
      <c r="E20" s="8">
        <v>3095</v>
      </c>
      <c r="F20" s="8">
        <v>5979</v>
      </c>
      <c r="H20" s="48">
        <v>5.3546099290780145</v>
      </c>
      <c r="I20" s="48">
        <v>1.0613839285714284</v>
      </c>
      <c r="J20" s="48">
        <v>0.67569030860855439</v>
      </c>
      <c r="K20" s="47"/>
      <c r="L20" s="48">
        <v>20.950354609929079</v>
      </c>
    </row>
  </sheetData>
  <mergeCells count="2">
    <mergeCell ref="A1:F1"/>
    <mergeCell ref="H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ySplit="1" topLeftCell="A2" activePane="bottomLeft" state="frozen"/>
      <selection pane="bottomLeft" activeCell="J28" sqref="J28"/>
    </sheetView>
  </sheetViews>
  <sheetFormatPr baseColWidth="10" defaultRowHeight="15" x14ac:dyDescent="0.25"/>
  <cols>
    <col min="1" max="6" width="17.7109375" style="17" customWidth="1"/>
    <col min="7" max="7" width="3.7109375" style="17" customWidth="1"/>
    <col min="8" max="10" width="19.140625" style="17" customWidth="1"/>
    <col min="11" max="11" width="3.7109375" style="17" customWidth="1"/>
    <col min="12" max="12" width="26.42578125" style="17" customWidth="1"/>
    <col min="13" max="16384" width="11.42578125" style="17"/>
  </cols>
  <sheetData>
    <row r="1" spans="1:12" ht="30" customHeight="1" thickBot="1" x14ac:dyDescent="0.3">
      <c r="A1" s="62" t="s">
        <v>263</v>
      </c>
      <c r="B1" s="62"/>
      <c r="C1" s="62"/>
      <c r="D1" s="62"/>
      <c r="E1" s="62"/>
      <c r="F1" s="62"/>
      <c r="H1" s="63" t="s">
        <v>29</v>
      </c>
      <c r="I1" s="63"/>
      <c r="J1" s="63"/>
      <c r="L1" s="18" t="s">
        <v>35</v>
      </c>
    </row>
    <row r="3" spans="1:12" s="19" customFormat="1" ht="30" x14ac:dyDescent="0.25">
      <c r="A3" s="9" t="s">
        <v>27</v>
      </c>
      <c r="B3" s="12" t="s">
        <v>22</v>
      </c>
      <c r="C3" s="12" t="s">
        <v>23</v>
      </c>
      <c r="D3" s="12" t="s">
        <v>24</v>
      </c>
      <c r="E3" s="12" t="s">
        <v>25</v>
      </c>
      <c r="F3" s="9" t="s">
        <v>26</v>
      </c>
      <c r="H3" s="12" t="s">
        <v>30</v>
      </c>
      <c r="I3" s="12" t="s">
        <v>31</v>
      </c>
      <c r="J3" s="12" t="s">
        <v>32</v>
      </c>
      <c r="L3" s="12" t="s">
        <v>34</v>
      </c>
    </row>
    <row r="4" spans="1:12" x14ac:dyDescent="0.25">
      <c r="A4" s="20" t="s">
        <v>0</v>
      </c>
      <c r="B4" s="7">
        <v>0</v>
      </c>
      <c r="C4" s="7">
        <v>0</v>
      </c>
      <c r="D4" s="7">
        <v>0</v>
      </c>
      <c r="E4" s="7">
        <v>0</v>
      </c>
      <c r="F4" s="22">
        <v>0</v>
      </c>
      <c r="H4" s="45" t="s">
        <v>33</v>
      </c>
      <c r="I4" s="45" t="s">
        <v>33</v>
      </c>
      <c r="J4" s="45" t="s">
        <v>33</v>
      </c>
      <c r="K4" s="46"/>
      <c r="L4" s="45" t="s">
        <v>33</v>
      </c>
    </row>
    <row r="5" spans="1:12" x14ac:dyDescent="0.25">
      <c r="A5" s="20" t="s">
        <v>1</v>
      </c>
      <c r="B5" s="7">
        <v>0</v>
      </c>
      <c r="C5" s="7">
        <v>0</v>
      </c>
      <c r="D5" s="7">
        <v>0</v>
      </c>
      <c r="E5" s="7">
        <v>0</v>
      </c>
      <c r="F5" s="22">
        <v>0</v>
      </c>
      <c r="H5" s="45" t="s">
        <v>33</v>
      </c>
      <c r="I5" s="45" t="s">
        <v>33</v>
      </c>
      <c r="J5" s="45" t="s">
        <v>33</v>
      </c>
      <c r="K5" s="46"/>
      <c r="L5" s="45" t="s">
        <v>33</v>
      </c>
    </row>
    <row r="6" spans="1:12" x14ac:dyDescent="0.25">
      <c r="A6" s="20" t="s">
        <v>2</v>
      </c>
      <c r="B6" s="7">
        <v>1</v>
      </c>
      <c r="C6" s="7">
        <v>0</v>
      </c>
      <c r="D6" s="7">
        <v>3</v>
      </c>
      <c r="E6" s="7">
        <v>0</v>
      </c>
      <c r="F6" s="22">
        <v>4</v>
      </c>
      <c r="H6" s="45">
        <v>-1</v>
      </c>
      <c r="I6" s="45" t="s">
        <v>33</v>
      </c>
      <c r="J6" s="45">
        <v>-1</v>
      </c>
      <c r="K6" s="46"/>
      <c r="L6" s="45">
        <v>-1</v>
      </c>
    </row>
    <row r="7" spans="1:12" x14ac:dyDescent="0.25">
      <c r="A7" s="20" t="s">
        <v>3</v>
      </c>
      <c r="B7" s="7">
        <v>2</v>
      </c>
      <c r="C7" s="7">
        <v>1</v>
      </c>
      <c r="D7" s="7">
        <v>0</v>
      </c>
      <c r="E7" s="7">
        <v>0</v>
      </c>
      <c r="F7" s="22">
        <v>3</v>
      </c>
      <c r="H7" s="45">
        <v>-0.5</v>
      </c>
      <c r="I7" s="45">
        <v>-1</v>
      </c>
      <c r="J7" s="45" t="s">
        <v>33</v>
      </c>
      <c r="K7" s="46"/>
      <c r="L7" s="45">
        <v>-1</v>
      </c>
    </row>
    <row r="8" spans="1:12" x14ac:dyDescent="0.25">
      <c r="A8" s="20" t="s">
        <v>4</v>
      </c>
      <c r="B8" s="7">
        <v>2</v>
      </c>
      <c r="C8" s="7">
        <v>2</v>
      </c>
      <c r="D8" s="7">
        <v>2</v>
      </c>
      <c r="E8" s="7">
        <v>5</v>
      </c>
      <c r="F8" s="22">
        <v>11</v>
      </c>
      <c r="H8" s="45">
        <v>0</v>
      </c>
      <c r="I8" s="45">
        <v>0</v>
      </c>
      <c r="J8" s="45">
        <v>1.5</v>
      </c>
      <c r="K8" s="46"/>
      <c r="L8" s="45">
        <v>1.5</v>
      </c>
    </row>
    <row r="9" spans="1:12" x14ac:dyDescent="0.25">
      <c r="A9" s="20" t="s">
        <v>5</v>
      </c>
      <c r="B9" s="7">
        <v>3</v>
      </c>
      <c r="C9" s="7">
        <v>5</v>
      </c>
      <c r="D9" s="7">
        <v>5</v>
      </c>
      <c r="E9" s="7">
        <v>2</v>
      </c>
      <c r="F9" s="22">
        <v>15</v>
      </c>
      <c r="H9" s="45">
        <v>0.66666666666666674</v>
      </c>
      <c r="I9" s="45">
        <v>0</v>
      </c>
      <c r="J9" s="45">
        <v>-0.6</v>
      </c>
      <c r="K9" s="46"/>
      <c r="L9" s="45">
        <v>-0.33333333333333337</v>
      </c>
    </row>
    <row r="10" spans="1:12" x14ac:dyDescent="0.25">
      <c r="A10" s="20" t="s">
        <v>6</v>
      </c>
      <c r="B10" s="7">
        <v>1</v>
      </c>
      <c r="C10" s="7">
        <v>0</v>
      </c>
      <c r="D10" s="7">
        <v>2</v>
      </c>
      <c r="E10" s="7">
        <v>1</v>
      </c>
      <c r="F10" s="22">
        <v>4</v>
      </c>
      <c r="H10" s="45">
        <v>-1</v>
      </c>
      <c r="I10" s="45" t="s">
        <v>33</v>
      </c>
      <c r="J10" s="45">
        <v>-0.5</v>
      </c>
      <c r="K10" s="46"/>
      <c r="L10" s="45">
        <v>0</v>
      </c>
    </row>
    <row r="11" spans="1:12" x14ac:dyDescent="0.25">
      <c r="A11" s="20" t="s">
        <v>7</v>
      </c>
      <c r="B11" s="7">
        <v>1</v>
      </c>
      <c r="C11" s="7">
        <v>1</v>
      </c>
      <c r="D11" s="7">
        <v>3</v>
      </c>
      <c r="E11" s="7">
        <v>4</v>
      </c>
      <c r="F11" s="22">
        <v>9</v>
      </c>
      <c r="H11" s="45">
        <v>0</v>
      </c>
      <c r="I11" s="45">
        <v>2</v>
      </c>
      <c r="J11" s="45">
        <v>0.33333333333333326</v>
      </c>
      <c r="K11" s="46"/>
      <c r="L11" s="45">
        <v>3</v>
      </c>
    </row>
    <row r="12" spans="1:12" x14ac:dyDescent="0.25">
      <c r="A12" s="20" t="s">
        <v>8</v>
      </c>
      <c r="B12" s="7">
        <v>0</v>
      </c>
      <c r="C12" s="7">
        <v>0</v>
      </c>
      <c r="D12" s="7">
        <v>0</v>
      </c>
      <c r="E12" s="7">
        <v>0</v>
      </c>
      <c r="F12" s="22">
        <v>0</v>
      </c>
      <c r="H12" s="45" t="s">
        <v>33</v>
      </c>
      <c r="I12" s="45" t="s">
        <v>33</v>
      </c>
      <c r="J12" s="45" t="s">
        <v>33</v>
      </c>
      <c r="K12" s="46"/>
      <c r="L12" s="45" t="s">
        <v>33</v>
      </c>
    </row>
    <row r="13" spans="1:12" x14ac:dyDescent="0.25">
      <c r="A13" s="20" t="s">
        <v>9</v>
      </c>
      <c r="B13" s="7">
        <v>1</v>
      </c>
      <c r="C13" s="7">
        <v>3</v>
      </c>
      <c r="D13" s="7">
        <v>1</v>
      </c>
      <c r="E13" s="7">
        <v>2</v>
      </c>
      <c r="F13" s="22">
        <v>7</v>
      </c>
      <c r="H13" s="45">
        <v>2</v>
      </c>
      <c r="I13" s="45">
        <v>-0.66666666666666674</v>
      </c>
      <c r="J13" s="45">
        <v>1</v>
      </c>
      <c r="K13" s="46"/>
      <c r="L13" s="45">
        <v>1</v>
      </c>
    </row>
    <row r="14" spans="1:12" x14ac:dyDescent="0.25">
      <c r="A14" s="24" t="s">
        <v>10</v>
      </c>
      <c r="B14" s="7">
        <v>1</v>
      </c>
      <c r="C14" s="7">
        <v>3</v>
      </c>
      <c r="D14" s="7">
        <v>2</v>
      </c>
      <c r="E14" s="7">
        <v>0</v>
      </c>
      <c r="F14" s="22">
        <v>6</v>
      </c>
      <c r="H14" s="45">
        <v>2</v>
      </c>
      <c r="I14" s="45">
        <v>-0.33333333333333337</v>
      </c>
      <c r="J14" s="45">
        <v>-1</v>
      </c>
      <c r="K14" s="46"/>
      <c r="L14" s="45">
        <v>-1</v>
      </c>
    </row>
    <row r="15" spans="1:12" x14ac:dyDescent="0.25">
      <c r="A15" s="20" t="s">
        <v>11</v>
      </c>
      <c r="B15" s="7">
        <v>0</v>
      </c>
      <c r="C15" s="7">
        <v>0</v>
      </c>
      <c r="D15" s="7">
        <v>0</v>
      </c>
      <c r="E15" s="7">
        <v>0</v>
      </c>
      <c r="F15" s="22">
        <v>0</v>
      </c>
      <c r="H15" s="45" t="s">
        <v>33</v>
      </c>
      <c r="I15" s="45" t="s">
        <v>33</v>
      </c>
      <c r="J15" s="45" t="s">
        <v>33</v>
      </c>
      <c r="K15" s="46"/>
      <c r="L15" s="45" t="s">
        <v>33</v>
      </c>
    </row>
    <row r="16" spans="1:12" x14ac:dyDescent="0.25">
      <c r="A16" s="20" t="s">
        <v>12</v>
      </c>
      <c r="B16" s="7">
        <v>0</v>
      </c>
      <c r="C16" s="7">
        <v>1</v>
      </c>
      <c r="D16" s="7">
        <v>1</v>
      </c>
      <c r="E16" s="7">
        <v>1</v>
      </c>
      <c r="F16" s="22">
        <v>3</v>
      </c>
      <c r="H16" s="45" t="s">
        <v>33</v>
      </c>
      <c r="I16" s="45">
        <v>0</v>
      </c>
      <c r="J16" s="45">
        <v>0</v>
      </c>
      <c r="K16" s="46"/>
      <c r="L16" s="45" t="s">
        <v>33</v>
      </c>
    </row>
    <row r="17" spans="1:12" x14ac:dyDescent="0.25">
      <c r="A17" s="20" t="s">
        <v>13</v>
      </c>
      <c r="B17" s="7">
        <v>0</v>
      </c>
      <c r="C17" s="7">
        <v>0</v>
      </c>
      <c r="D17" s="7">
        <v>0</v>
      </c>
      <c r="E17" s="7">
        <v>0</v>
      </c>
      <c r="F17" s="22">
        <v>0</v>
      </c>
      <c r="H17" s="45" t="s">
        <v>33</v>
      </c>
      <c r="I17" s="45" t="s">
        <v>33</v>
      </c>
      <c r="J17" s="45" t="s">
        <v>33</v>
      </c>
      <c r="K17" s="46"/>
      <c r="L17" s="45" t="s">
        <v>33</v>
      </c>
    </row>
    <row r="18" spans="1:12" x14ac:dyDescent="0.25">
      <c r="A18" s="20" t="s">
        <v>14</v>
      </c>
      <c r="B18" s="7">
        <v>0</v>
      </c>
      <c r="C18" s="7">
        <v>0</v>
      </c>
      <c r="D18" s="7">
        <v>0</v>
      </c>
      <c r="E18" s="7">
        <v>0</v>
      </c>
      <c r="F18" s="22">
        <v>0</v>
      </c>
      <c r="H18" s="45" t="s">
        <v>33</v>
      </c>
      <c r="I18" s="45" t="s">
        <v>33</v>
      </c>
      <c r="J18" s="45" t="s">
        <v>33</v>
      </c>
      <c r="K18" s="46"/>
      <c r="L18" s="45" t="s">
        <v>33</v>
      </c>
    </row>
    <row r="19" spans="1:12" x14ac:dyDescent="0.25">
      <c r="A19" s="10" t="s">
        <v>15</v>
      </c>
      <c r="B19" s="7">
        <v>24</v>
      </c>
      <c r="C19" s="7">
        <v>40</v>
      </c>
      <c r="D19" s="7">
        <v>21</v>
      </c>
      <c r="E19" s="7">
        <v>28</v>
      </c>
      <c r="F19" s="22">
        <v>113</v>
      </c>
      <c r="H19" s="45">
        <v>0.66666666666666674</v>
      </c>
      <c r="I19" s="45">
        <v>-0.47499999999999998</v>
      </c>
      <c r="J19" s="45">
        <v>0.33333333333333326</v>
      </c>
      <c r="K19" s="46"/>
      <c r="L19" s="45">
        <v>0.16666666666666674</v>
      </c>
    </row>
    <row r="20" spans="1:12" x14ac:dyDescent="0.25">
      <c r="A20" s="11" t="s">
        <v>16</v>
      </c>
      <c r="B20" s="8">
        <v>36</v>
      </c>
      <c r="C20" s="8">
        <v>56</v>
      </c>
      <c r="D20" s="8">
        <v>40</v>
      </c>
      <c r="E20" s="8">
        <v>43</v>
      </c>
      <c r="F20" s="8">
        <v>175</v>
      </c>
      <c r="H20" s="48">
        <v>0.55555555555555558</v>
      </c>
      <c r="I20" s="48">
        <v>-0.2857142857142857</v>
      </c>
      <c r="J20" s="48">
        <v>7.4999999999999956E-2</v>
      </c>
      <c r="K20" s="47"/>
      <c r="L20" s="48">
        <v>0.19444444444444442</v>
      </c>
    </row>
  </sheetData>
  <mergeCells count="2">
    <mergeCell ref="A1:F1"/>
    <mergeCell ref="H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2"/>
  <sheetViews>
    <sheetView showGridLines="0" topLeftCell="A13" workbookViewId="0">
      <selection activeCell="F9" sqref="F9"/>
    </sheetView>
  </sheetViews>
  <sheetFormatPr baseColWidth="10" defaultRowHeight="15" x14ac:dyDescent="0.25"/>
  <cols>
    <col min="1" max="1" width="16.7109375" bestFit="1" customWidth="1"/>
    <col min="2" max="2" width="26.7109375" bestFit="1" customWidth="1"/>
    <col min="3" max="3" width="22.5703125" bestFit="1" customWidth="1"/>
    <col min="4" max="4" width="20.42578125" bestFit="1" customWidth="1"/>
  </cols>
  <sheetData>
    <row r="1" spans="1:4" x14ac:dyDescent="0.25">
      <c r="A1" s="25" t="s">
        <v>37</v>
      </c>
      <c r="B1" s="25" t="s">
        <v>38</v>
      </c>
      <c r="C1" s="25" t="s">
        <v>39</v>
      </c>
      <c r="D1" s="25" t="s">
        <v>40</v>
      </c>
    </row>
    <row r="2" spans="1:4" x14ac:dyDescent="0.25">
      <c r="A2" s="68" t="s">
        <v>0</v>
      </c>
      <c r="B2" s="25" t="s">
        <v>41</v>
      </c>
      <c r="C2" s="26" t="s">
        <v>42</v>
      </c>
      <c r="D2" s="27">
        <v>116</v>
      </c>
    </row>
    <row r="3" spans="1:4" x14ac:dyDescent="0.25">
      <c r="A3" s="68"/>
      <c r="B3" s="64" t="s">
        <v>43</v>
      </c>
      <c r="C3" s="64"/>
      <c r="D3" s="25">
        <f>SUM(D2)</f>
        <v>116</v>
      </c>
    </row>
    <row r="5" spans="1:4" x14ac:dyDescent="0.25">
      <c r="A5" s="25" t="s">
        <v>37</v>
      </c>
      <c r="B5" s="25" t="s">
        <v>38</v>
      </c>
      <c r="C5" s="25" t="s">
        <v>39</v>
      </c>
      <c r="D5" s="25" t="s">
        <v>40</v>
      </c>
    </row>
    <row r="6" spans="1:4" x14ac:dyDescent="0.25">
      <c r="A6" s="64" t="s">
        <v>1</v>
      </c>
      <c r="B6" s="64" t="s">
        <v>44</v>
      </c>
      <c r="C6" s="28" t="s">
        <v>45</v>
      </c>
      <c r="D6" s="29">
        <v>70</v>
      </c>
    </row>
    <row r="7" spans="1:4" x14ac:dyDescent="0.25">
      <c r="A7" s="64"/>
      <c r="B7" s="64"/>
      <c r="C7" s="28" t="s">
        <v>46</v>
      </c>
      <c r="D7" s="29">
        <v>166</v>
      </c>
    </row>
    <row r="8" spans="1:4" x14ac:dyDescent="0.25">
      <c r="A8" s="64"/>
      <c r="B8" s="64" t="s">
        <v>47</v>
      </c>
      <c r="C8" s="28" t="s">
        <v>48</v>
      </c>
      <c r="D8" s="29">
        <v>1</v>
      </c>
    </row>
    <row r="9" spans="1:4" x14ac:dyDescent="0.25">
      <c r="A9" s="64"/>
      <c r="B9" s="64"/>
      <c r="C9" s="28" t="s">
        <v>49</v>
      </c>
      <c r="D9" s="29">
        <v>5</v>
      </c>
    </row>
    <row r="10" spans="1:4" x14ac:dyDescent="0.25">
      <c r="A10" s="64"/>
      <c r="B10" s="64" t="s">
        <v>43</v>
      </c>
      <c r="C10" s="64"/>
      <c r="D10" s="25">
        <f>SUM(D6:D9)</f>
        <v>242</v>
      </c>
    </row>
    <row r="12" spans="1:4" x14ac:dyDescent="0.25">
      <c r="A12" s="25" t="s">
        <v>37</v>
      </c>
      <c r="B12" s="25" t="s">
        <v>38</v>
      </c>
      <c r="C12" s="25" t="s">
        <v>39</v>
      </c>
      <c r="D12" s="25" t="s">
        <v>40</v>
      </c>
    </row>
    <row r="13" spans="1:4" x14ac:dyDescent="0.25">
      <c r="A13" s="68" t="s">
        <v>2</v>
      </c>
      <c r="B13" s="64" t="s">
        <v>2</v>
      </c>
      <c r="C13" s="28" t="s">
        <v>50</v>
      </c>
      <c r="D13" s="29">
        <v>186</v>
      </c>
    </row>
    <row r="14" spans="1:4" x14ac:dyDescent="0.25">
      <c r="A14" s="68"/>
      <c r="B14" s="64"/>
      <c r="C14" s="28" t="s">
        <v>51</v>
      </c>
      <c r="D14" s="29">
        <v>1</v>
      </c>
    </row>
    <row r="15" spans="1:4" x14ac:dyDescent="0.25">
      <c r="A15" s="68"/>
      <c r="B15" s="25" t="s">
        <v>52</v>
      </c>
      <c r="C15" s="28" t="s">
        <v>53</v>
      </c>
      <c r="D15" s="29">
        <v>21</v>
      </c>
    </row>
    <row r="16" spans="1:4" x14ac:dyDescent="0.25">
      <c r="A16" s="68"/>
      <c r="B16" s="64" t="s">
        <v>54</v>
      </c>
      <c r="C16" s="28" t="s">
        <v>55</v>
      </c>
      <c r="D16" s="29">
        <v>1</v>
      </c>
    </row>
    <row r="17" spans="1:4" x14ac:dyDescent="0.25">
      <c r="A17" s="68"/>
      <c r="B17" s="64"/>
      <c r="C17" s="28" t="s">
        <v>56</v>
      </c>
      <c r="D17" s="29">
        <v>1</v>
      </c>
    </row>
    <row r="18" spans="1:4" x14ac:dyDescent="0.25">
      <c r="A18" s="68"/>
      <c r="B18" s="25" t="s">
        <v>57</v>
      </c>
      <c r="C18" s="28" t="s">
        <v>58</v>
      </c>
      <c r="D18" s="29">
        <v>1</v>
      </c>
    </row>
    <row r="19" spans="1:4" x14ac:dyDescent="0.25">
      <c r="A19" s="68"/>
      <c r="B19" s="64" t="s">
        <v>43</v>
      </c>
      <c r="C19" s="64"/>
      <c r="D19" s="25">
        <f>SUM(D13:D18)</f>
        <v>211</v>
      </c>
    </row>
    <row r="21" spans="1:4" x14ac:dyDescent="0.25">
      <c r="A21" s="25" t="s">
        <v>37</v>
      </c>
      <c r="B21" s="25" t="s">
        <v>38</v>
      </c>
      <c r="C21" s="25" t="s">
        <v>39</v>
      </c>
      <c r="D21" s="25" t="s">
        <v>40</v>
      </c>
    </row>
    <row r="22" spans="1:4" x14ac:dyDescent="0.25">
      <c r="A22" s="64" t="s">
        <v>3</v>
      </c>
      <c r="B22" s="64" t="s">
        <v>59</v>
      </c>
      <c r="C22" s="28" t="s">
        <v>60</v>
      </c>
      <c r="D22" s="29">
        <v>4</v>
      </c>
    </row>
    <row r="23" spans="1:4" x14ac:dyDescent="0.25">
      <c r="A23" s="64"/>
      <c r="B23" s="64"/>
      <c r="C23" s="28" t="s">
        <v>61</v>
      </c>
      <c r="D23" s="29">
        <v>2</v>
      </c>
    </row>
    <row r="24" spans="1:4" x14ac:dyDescent="0.25">
      <c r="A24" s="64"/>
      <c r="B24" s="64" t="s">
        <v>62</v>
      </c>
      <c r="C24" s="28" t="s">
        <v>63</v>
      </c>
      <c r="D24" s="29">
        <v>4</v>
      </c>
    </row>
    <row r="25" spans="1:4" x14ac:dyDescent="0.25">
      <c r="A25" s="64"/>
      <c r="B25" s="64"/>
      <c r="C25" s="28" t="s">
        <v>64</v>
      </c>
      <c r="D25" s="29">
        <v>184</v>
      </c>
    </row>
    <row r="26" spans="1:4" x14ac:dyDescent="0.25">
      <c r="A26" s="64"/>
      <c r="B26" s="64"/>
      <c r="C26" s="28" t="s">
        <v>65</v>
      </c>
      <c r="D26" s="29">
        <v>1</v>
      </c>
    </row>
    <row r="27" spans="1:4" x14ac:dyDescent="0.25">
      <c r="A27" s="64"/>
      <c r="B27" s="64" t="s">
        <v>66</v>
      </c>
      <c r="C27" s="28" t="s">
        <v>67</v>
      </c>
      <c r="D27" s="29">
        <v>1</v>
      </c>
    </row>
    <row r="28" spans="1:4" x14ac:dyDescent="0.25">
      <c r="A28" s="64"/>
      <c r="B28" s="64"/>
      <c r="C28" s="28" t="s">
        <v>68</v>
      </c>
      <c r="D28" s="29">
        <v>6</v>
      </c>
    </row>
    <row r="29" spans="1:4" x14ac:dyDescent="0.25">
      <c r="A29" s="64"/>
      <c r="B29" s="25" t="s">
        <v>69</v>
      </c>
      <c r="C29" s="28" t="s">
        <v>70</v>
      </c>
      <c r="D29" s="29">
        <v>1</v>
      </c>
    </row>
    <row r="30" spans="1:4" x14ac:dyDescent="0.25">
      <c r="A30" s="64"/>
      <c r="B30" s="64" t="s">
        <v>43</v>
      </c>
      <c r="C30" s="64"/>
      <c r="D30" s="25">
        <f>SUM(D22:D29)</f>
        <v>203</v>
      </c>
    </row>
    <row r="32" spans="1:4" x14ac:dyDescent="0.25">
      <c r="A32" s="25" t="s">
        <v>37</v>
      </c>
      <c r="B32" s="25" t="s">
        <v>38</v>
      </c>
      <c r="C32" s="25" t="s">
        <v>39</v>
      </c>
      <c r="D32" s="25" t="s">
        <v>40</v>
      </c>
    </row>
    <row r="33" spans="1:4" x14ac:dyDescent="0.25">
      <c r="A33" s="64" t="s">
        <v>4</v>
      </c>
      <c r="B33" s="64" t="s">
        <v>71</v>
      </c>
      <c r="C33" s="28" t="s">
        <v>72</v>
      </c>
      <c r="D33" s="29">
        <v>1</v>
      </c>
    </row>
    <row r="34" spans="1:4" x14ac:dyDescent="0.25">
      <c r="A34" s="64"/>
      <c r="B34" s="64"/>
      <c r="C34" s="28" t="s">
        <v>73</v>
      </c>
      <c r="D34" s="29">
        <v>1</v>
      </c>
    </row>
    <row r="35" spans="1:4" x14ac:dyDescent="0.25">
      <c r="A35" s="64"/>
      <c r="B35" s="64" t="s">
        <v>74</v>
      </c>
      <c r="C35" s="28" t="s">
        <v>75</v>
      </c>
      <c r="D35" s="29">
        <v>83</v>
      </c>
    </row>
    <row r="36" spans="1:4" x14ac:dyDescent="0.25">
      <c r="A36" s="64"/>
      <c r="B36" s="64"/>
      <c r="C36" s="28" t="s">
        <v>76</v>
      </c>
      <c r="D36" s="29">
        <v>78</v>
      </c>
    </row>
    <row r="37" spans="1:4" x14ac:dyDescent="0.25">
      <c r="A37" s="64"/>
      <c r="B37" s="64"/>
      <c r="C37" s="28" t="s">
        <v>77</v>
      </c>
      <c r="D37" s="29">
        <v>1</v>
      </c>
    </row>
    <row r="38" spans="1:4" x14ac:dyDescent="0.25">
      <c r="A38" s="64"/>
      <c r="B38" s="64"/>
      <c r="C38" s="28" t="s">
        <v>78</v>
      </c>
      <c r="D38" s="29">
        <v>5</v>
      </c>
    </row>
    <row r="39" spans="1:4" x14ac:dyDescent="0.25">
      <c r="A39" s="64"/>
      <c r="B39" s="64" t="s">
        <v>79</v>
      </c>
      <c r="C39" s="28" t="s">
        <v>80</v>
      </c>
      <c r="D39" s="29">
        <v>11</v>
      </c>
    </row>
    <row r="40" spans="1:4" x14ac:dyDescent="0.25">
      <c r="A40" s="64"/>
      <c r="B40" s="64"/>
      <c r="C40" s="28" t="s">
        <v>81</v>
      </c>
      <c r="D40" s="29">
        <v>1</v>
      </c>
    </row>
    <row r="41" spans="1:4" x14ac:dyDescent="0.25">
      <c r="A41" s="64"/>
      <c r="B41" s="64" t="s">
        <v>43</v>
      </c>
      <c r="C41" s="64"/>
      <c r="D41" s="25">
        <f>SUM(D33:D40)</f>
        <v>181</v>
      </c>
    </row>
    <row r="43" spans="1:4" x14ac:dyDescent="0.25">
      <c r="A43" s="25" t="s">
        <v>37</v>
      </c>
      <c r="B43" s="25" t="s">
        <v>38</v>
      </c>
      <c r="C43" s="25" t="s">
        <v>39</v>
      </c>
      <c r="D43" s="25" t="s">
        <v>40</v>
      </c>
    </row>
    <row r="44" spans="1:4" x14ac:dyDescent="0.25">
      <c r="A44" s="64" t="s">
        <v>5</v>
      </c>
      <c r="B44" s="64" t="s">
        <v>82</v>
      </c>
      <c r="C44" s="30" t="s">
        <v>83</v>
      </c>
      <c r="D44" s="31">
        <v>1</v>
      </c>
    </row>
    <row r="45" spans="1:4" x14ac:dyDescent="0.25">
      <c r="A45" s="64"/>
      <c r="B45" s="64"/>
      <c r="C45" s="30" t="s">
        <v>84</v>
      </c>
      <c r="D45" s="31">
        <v>12</v>
      </c>
    </row>
    <row r="46" spans="1:4" x14ac:dyDescent="0.25">
      <c r="A46" s="64"/>
      <c r="B46" s="64"/>
      <c r="C46" s="30" t="s">
        <v>85</v>
      </c>
      <c r="D46" s="31">
        <v>1</v>
      </c>
    </row>
    <row r="47" spans="1:4" x14ac:dyDescent="0.25">
      <c r="A47" s="64"/>
      <c r="B47" s="64" t="s">
        <v>86</v>
      </c>
      <c r="C47" s="28" t="s">
        <v>87</v>
      </c>
      <c r="D47" s="29">
        <v>6</v>
      </c>
    </row>
    <row r="48" spans="1:4" x14ac:dyDescent="0.25">
      <c r="A48" s="64"/>
      <c r="B48" s="64"/>
      <c r="C48" s="28" t="s">
        <v>88</v>
      </c>
      <c r="D48" s="29">
        <v>1</v>
      </c>
    </row>
    <row r="49" spans="1:4" x14ac:dyDescent="0.25">
      <c r="A49" s="64"/>
      <c r="B49" s="64"/>
      <c r="C49" s="28" t="s">
        <v>89</v>
      </c>
      <c r="D49" s="29">
        <v>29</v>
      </c>
    </row>
    <row r="50" spans="1:4" x14ac:dyDescent="0.25">
      <c r="A50" s="64"/>
      <c r="B50" s="64"/>
      <c r="C50" s="28" t="s">
        <v>90</v>
      </c>
      <c r="D50" s="29">
        <v>27</v>
      </c>
    </row>
    <row r="51" spans="1:4" x14ac:dyDescent="0.25">
      <c r="A51" s="64"/>
      <c r="B51" s="25" t="s">
        <v>91</v>
      </c>
      <c r="C51" s="28" t="s">
        <v>92</v>
      </c>
      <c r="D51" s="29">
        <v>3</v>
      </c>
    </row>
    <row r="52" spans="1:4" x14ac:dyDescent="0.25">
      <c r="A52" s="64"/>
      <c r="B52" s="64" t="s">
        <v>93</v>
      </c>
      <c r="C52" s="28" t="s">
        <v>94</v>
      </c>
      <c r="D52" s="29">
        <v>5</v>
      </c>
    </row>
    <row r="53" spans="1:4" x14ac:dyDescent="0.25">
      <c r="A53" s="64"/>
      <c r="B53" s="64"/>
      <c r="C53" s="28" t="s">
        <v>95</v>
      </c>
      <c r="D53" s="29">
        <v>1</v>
      </c>
    </row>
    <row r="54" spans="1:4" x14ac:dyDescent="0.25">
      <c r="A54" s="64"/>
      <c r="B54" s="64"/>
      <c r="C54" s="28" t="s">
        <v>96</v>
      </c>
      <c r="D54" s="29">
        <v>5</v>
      </c>
    </row>
    <row r="55" spans="1:4" x14ac:dyDescent="0.25">
      <c r="A55" s="64"/>
      <c r="B55" s="64"/>
      <c r="C55" s="28" t="s">
        <v>97</v>
      </c>
      <c r="D55" s="29">
        <v>5</v>
      </c>
    </row>
    <row r="56" spans="1:4" x14ac:dyDescent="0.25">
      <c r="A56" s="64"/>
      <c r="B56" s="64"/>
      <c r="C56" s="28" t="s">
        <v>98</v>
      </c>
      <c r="D56" s="29">
        <v>5</v>
      </c>
    </row>
    <row r="57" spans="1:4" x14ac:dyDescent="0.25">
      <c r="A57" s="64"/>
      <c r="B57" s="64" t="s">
        <v>99</v>
      </c>
      <c r="C57" s="28" t="s">
        <v>100</v>
      </c>
      <c r="D57" s="29">
        <v>1</v>
      </c>
    </row>
    <row r="58" spans="1:4" x14ac:dyDescent="0.25">
      <c r="A58" s="64"/>
      <c r="B58" s="64"/>
      <c r="C58" s="28" t="s">
        <v>101</v>
      </c>
      <c r="D58" s="29">
        <v>1</v>
      </c>
    </row>
    <row r="59" spans="1:4" x14ac:dyDescent="0.25">
      <c r="A59" s="64"/>
      <c r="B59" s="64"/>
      <c r="C59" s="28" t="s">
        <v>102</v>
      </c>
      <c r="D59" s="29">
        <v>1</v>
      </c>
    </row>
    <row r="60" spans="1:4" x14ac:dyDescent="0.25">
      <c r="A60" s="64"/>
      <c r="B60" s="64"/>
      <c r="C60" s="28" t="s">
        <v>103</v>
      </c>
      <c r="D60" s="29">
        <v>3</v>
      </c>
    </row>
    <row r="61" spans="1:4" x14ac:dyDescent="0.25">
      <c r="A61" s="64"/>
      <c r="B61" s="68" t="s">
        <v>104</v>
      </c>
      <c r="C61" s="28" t="s">
        <v>105</v>
      </c>
      <c r="D61" s="29">
        <v>2</v>
      </c>
    </row>
    <row r="62" spans="1:4" x14ac:dyDescent="0.25">
      <c r="A62" s="64"/>
      <c r="B62" s="68"/>
      <c r="C62" s="28" t="s">
        <v>106</v>
      </c>
      <c r="D62" s="29">
        <v>1</v>
      </c>
    </row>
    <row r="63" spans="1:4" x14ac:dyDescent="0.25">
      <c r="A63" s="64"/>
      <c r="B63" s="68"/>
      <c r="C63" s="28" t="s">
        <v>107</v>
      </c>
      <c r="D63" s="29">
        <v>6</v>
      </c>
    </row>
    <row r="64" spans="1:4" x14ac:dyDescent="0.25">
      <c r="A64" s="64"/>
      <c r="B64" s="68"/>
      <c r="C64" s="28" t="s">
        <v>108</v>
      </c>
      <c r="D64" s="29">
        <v>1</v>
      </c>
    </row>
    <row r="65" spans="1:4" x14ac:dyDescent="0.25">
      <c r="A65" s="64"/>
      <c r="B65" s="64" t="s">
        <v>5</v>
      </c>
      <c r="C65" s="30" t="s">
        <v>109</v>
      </c>
      <c r="D65" s="31">
        <v>10</v>
      </c>
    </row>
    <row r="66" spans="1:4" x14ac:dyDescent="0.25">
      <c r="A66" s="64"/>
      <c r="B66" s="64"/>
      <c r="C66" s="30" t="s">
        <v>110</v>
      </c>
      <c r="D66" s="31">
        <v>6</v>
      </c>
    </row>
    <row r="67" spans="1:4" x14ac:dyDescent="0.25">
      <c r="A67" s="64"/>
      <c r="B67" s="64"/>
      <c r="C67" s="30" t="s">
        <v>111</v>
      </c>
      <c r="D67" s="31">
        <v>89</v>
      </c>
    </row>
    <row r="68" spans="1:4" x14ac:dyDescent="0.25">
      <c r="A68" s="64"/>
      <c r="B68" s="64"/>
      <c r="C68" s="30" t="s">
        <v>112</v>
      </c>
      <c r="D68" s="31">
        <v>71</v>
      </c>
    </row>
    <row r="69" spans="1:4" x14ac:dyDescent="0.25">
      <c r="A69" s="64"/>
      <c r="B69" s="25" t="s">
        <v>113</v>
      </c>
      <c r="C69" s="28" t="s">
        <v>114</v>
      </c>
      <c r="D69" s="29">
        <v>1</v>
      </c>
    </row>
    <row r="70" spans="1:4" x14ac:dyDescent="0.25">
      <c r="A70" s="64"/>
      <c r="B70" s="64" t="s">
        <v>43</v>
      </c>
      <c r="C70" s="64"/>
      <c r="D70" s="25">
        <f>SUM(D44:D69)</f>
        <v>294</v>
      </c>
    </row>
    <row r="72" spans="1:4" x14ac:dyDescent="0.25">
      <c r="A72" s="25" t="s">
        <v>37</v>
      </c>
      <c r="B72" s="25" t="s">
        <v>38</v>
      </c>
      <c r="C72" s="25" t="s">
        <v>39</v>
      </c>
      <c r="D72" s="25" t="s">
        <v>40</v>
      </c>
    </row>
    <row r="73" spans="1:4" x14ac:dyDescent="0.25">
      <c r="A73" s="64" t="s">
        <v>6</v>
      </c>
      <c r="B73" s="65" t="s">
        <v>115</v>
      </c>
      <c r="C73" s="32" t="s">
        <v>116</v>
      </c>
      <c r="D73" s="31">
        <v>7</v>
      </c>
    </row>
    <row r="74" spans="1:4" x14ac:dyDescent="0.25">
      <c r="A74" s="64"/>
      <c r="B74" s="66"/>
      <c r="C74" s="32" t="s">
        <v>117</v>
      </c>
      <c r="D74" s="31">
        <v>1</v>
      </c>
    </row>
    <row r="75" spans="1:4" x14ac:dyDescent="0.25">
      <c r="A75" s="64"/>
      <c r="B75" s="66"/>
      <c r="C75" s="32" t="s">
        <v>118</v>
      </c>
      <c r="D75" s="31">
        <v>6</v>
      </c>
    </row>
    <row r="76" spans="1:4" x14ac:dyDescent="0.25">
      <c r="A76" s="64"/>
      <c r="B76" s="66"/>
      <c r="C76" s="32" t="s">
        <v>119</v>
      </c>
      <c r="D76" s="31">
        <v>7</v>
      </c>
    </row>
    <row r="77" spans="1:4" x14ac:dyDescent="0.25">
      <c r="A77" s="64"/>
      <c r="B77" s="66"/>
      <c r="C77" s="32" t="s">
        <v>120</v>
      </c>
      <c r="D77" s="31">
        <v>8</v>
      </c>
    </row>
    <row r="78" spans="1:4" x14ac:dyDescent="0.25">
      <c r="A78" s="64"/>
      <c r="B78" s="66"/>
      <c r="C78" s="32" t="s">
        <v>121</v>
      </c>
      <c r="D78" s="31">
        <v>26</v>
      </c>
    </row>
    <row r="79" spans="1:4" x14ac:dyDescent="0.25">
      <c r="A79" s="64"/>
      <c r="B79" s="66"/>
      <c r="C79" s="32" t="s">
        <v>122</v>
      </c>
      <c r="D79" s="31">
        <v>1</v>
      </c>
    </row>
    <row r="80" spans="1:4" x14ac:dyDescent="0.25">
      <c r="A80" s="64"/>
      <c r="B80" s="66"/>
      <c r="C80" s="32" t="s">
        <v>123</v>
      </c>
      <c r="D80" s="31">
        <v>9</v>
      </c>
    </row>
    <row r="81" spans="1:4" x14ac:dyDescent="0.25">
      <c r="A81" s="64"/>
      <c r="B81" s="66"/>
      <c r="C81" s="32" t="s">
        <v>124</v>
      </c>
      <c r="D81" s="31">
        <v>4</v>
      </c>
    </row>
    <row r="82" spans="1:4" x14ac:dyDescent="0.25">
      <c r="A82" s="64"/>
      <c r="B82" s="66"/>
      <c r="C82" s="32" t="s">
        <v>125</v>
      </c>
      <c r="D82" s="31">
        <v>1</v>
      </c>
    </row>
    <row r="83" spans="1:4" x14ac:dyDescent="0.25">
      <c r="A83" s="64"/>
      <c r="B83" s="66"/>
      <c r="C83" s="32" t="s">
        <v>126</v>
      </c>
      <c r="D83" s="31">
        <v>1</v>
      </c>
    </row>
    <row r="84" spans="1:4" x14ac:dyDescent="0.25">
      <c r="A84" s="64"/>
      <c r="B84" s="66"/>
      <c r="C84" s="32" t="s">
        <v>127</v>
      </c>
      <c r="D84" s="31">
        <v>157</v>
      </c>
    </row>
    <row r="85" spans="1:4" x14ac:dyDescent="0.25">
      <c r="A85" s="64"/>
      <c r="B85" s="66"/>
      <c r="C85" s="32" t="s">
        <v>128</v>
      </c>
      <c r="D85" s="31">
        <v>14</v>
      </c>
    </row>
    <row r="86" spans="1:4" x14ac:dyDescent="0.25">
      <c r="A86" s="64"/>
      <c r="B86" s="66"/>
      <c r="C86" s="32" t="s">
        <v>129</v>
      </c>
      <c r="D86" s="31">
        <v>6</v>
      </c>
    </row>
    <row r="87" spans="1:4" x14ac:dyDescent="0.25">
      <c r="A87" s="64"/>
      <c r="B87" s="67"/>
      <c r="C87" s="32" t="s">
        <v>130</v>
      </c>
      <c r="D87" s="31">
        <v>4</v>
      </c>
    </row>
    <row r="88" spans="1:4" x14ac:dyDescent="0.25">
      <c r="A88" s="64"/>
      <c r="B88" s="25" t="s">
        <v>131</v>
      </c>
      <c r="C88" s="32" t="s">
        <v>132</v>
      </c>
      <c r="D88" s="31">
        <v>1</v>
      </c>
    </row>
    <row r="89" spans="1:4" x14ac:dyDescent="0.25">
      <c r="A89" s="64"/>
      <c r="B89" s="65" t="s">
        <v>133</v>
      </c>
      <c r="C89" s="32" t="s">
        <v>134</v>
      </c>
      <c r="D89" s="31">
        <v>1</v>
      </c>
    </row>
    <row r="90" spans="1:4" x14ac:dyDescent="0.25">
      <c r="A90" s="64"/>
      <c r="B90" s="66"/>
      <c r="C90" s="32" t="s">
        <v>135</v>
      </c>
      <c r="D90" s="31">
        <v>1</v>
      </c>
    </row>
    <row r="91" spans="1:4" x14ac:dyDescent="0.25">
      <c r="A91" s="64"/>
      <c r="B91" s="66"/>
      <c r="C91" s="32" t="s">
        <v>136</v>
      </c>
      <c r="D91" s="31">
        <v>1</v>
      </c>
    </row>
    <row r="92" spans="1:4" x14ac:dyDescent="0.25">
      <c r="A92" s="64"/>
      <c r="B92" s="66"/>
      <c r="C92" s="32" t="s">
        <v>137</v>
      </c>
      <c r="D92" s="31">
        <v>8</v>
      </c>
    </row>
    <row r="93" spans="1:4" x14ac:dyDescent="0.25">
      <c r="A93" s="64"/>
      <c r="B93" s="67"/>
      <c r="C93" s="32" t="s">
        <v>138</v>
      </c>
      <c r="D93" s="31">
        <v>5</v>
      </c>
    </row>
    <row r="94" spans="1:4" x14ac:dyDescent="0.25">
      <c r="A94" s="64"/>
      <c r="B94" s="25" t="s">
        <v>139</v>
      </c>
      <c r="C94" s="32" t="s">
        <v>140</v>
      </c>
      <c r="D94" s="31">
        <v>1</v>
      </c>
    </row>
    <row r="95" spans="1:4" x14ac:dyDescent="0.25">
      <c r="A95" s="64"/>
      <c r="B95" s="25" t="s">
        <v>43</v>
      </c>
      <c r="C95" s="33"/>
      <c r="D95" s="25">
        <f>SUM(D73:D94)</f>
        <v>270</v>
      </c>
    </row>
    <row r="97" spans="1:4" x14ac:dyDescent="0.25">
      <c r="A97" s="25" t="s">
        <v>37</v>
      </c>
      <c r="B97" s="25" t="s">
        <v>38</v>
      </c>
      <c r="C97" s="25" t="s">
        <v>39</v>
      </c>
      <c r="D97" s="25" t="s">
        <v>40</v>
      </c>
    </row>
    <row r="98" spans="1:4" x14ac:dyDescent="0.25">
      <c r="A98" s="64" t="s">
        <v>7</v>
      </c>
      <c r="B98" s="25" t="s">
        <v>141</v>
      </c>
      <c r="C98" s="32" t="s">
        <v>142</v>
      </c>
      <c r="D98" s="31">
        <v>3</v>
      </c>
    </row>
    <row r="99" spans="1:4" x14ac:dyDescent="0.25">
      <c r="A99" s="64"/>
      <c r="B99" s="65" t="s">
        <v>143</v>
      </c>
      <c r="C99" s="32" t="s">
        <v>144</v>
      </c>
      <c r="D99" s="31">
        <v>16</v>
      </c>
    </row>
    <row r="100" spans="1:4" x14ac:dyDescent="0.25">
      <c r="A100" s="64"/>
      <c r="B100" s="66"/>
      <c r="C100" s="32" t="s">
        <v>145</v>
      </c>
      <c r="D100" s="31">
        <v>1</v>
      </c>
    </row>
    <row r="101" spans="1:4" x14ac:dyDescent="0.25">
      <c r="A101" s="64"/>
      <c r="B101" s="67"/>
      <c r="C101" s="32" t="s">
        <v>146</v>
      </c>
      <c r="D101" s="31">
        <v>2</v>
      </c>
    </row>
    <row r="102" spans="1:4" x14ac:dyDescent="0.25">
      <c r="A102" s="64"/>
      <c r="B102" s="65" t="s">
        <v>147</v>
      </c>
      <c r="C102" s="32" t="s">
        <v>148</v>
      </c>
      <c r="D102" s="31">
        <v>16</v>
      </c>
    </row>
    <row r="103" spans="1:4" x14ac:dyDescent="0.25">
      <c r="A103" s="64"/>
      <c r="B103" s="66"/>
      <c r="C103" s="32" t="s">
        <v>149</v>
      </c>
      <c r="D103" s="31">
        <v>2</v>
      </c>
    </row>
    <row r="104" spans="1:4" x14ac:dyDescent="0.25">
      <c r="A104" s="64"/>
      <c r="B104" s="66"/>
      <c r="C104" s="32" t="s">
        <v>150</v>
      </c>
      <c r="D104" s="31">
        <v>1</v>
      </c>
    </row>
    <row r="105" spans="1:4" x14ac:dyDescent="0.25">
      <c r="A105" s="64"/>
      <c r="B105" s="66"/>
      <c r="C105" s="32" t="s">
        <v>151</v>
      </c>
      <c r="D105" s="31">
        <v>11</v>
      </c>
    </row>
    <row r="106" spans="1:4" x14ac:dyDescent="0.25">
      <c r="A106" s="64"/>
      <c r="B106" s="67"/>
      <c r="C106" s="32" t="s">
        <v>152</v>
      </c>
      <c r="D106" s="31">
        <v>2</v>
      </c>
    </row>
    <row r="107" spans="1:4" x14ac:dyDescent="0.25">
      <c r="A107" s="64"/>
      <c r="B107" s="65" t="s">
        <v>153</v>
      </c>
      <c r="C107" s="32" t="s">
        <v>154</v>
      </c>
      <c r="D107" s="31">
        <v>2</v>
      </c>
    </row>
    <row r="108" spans="1:4" x14ac:dyDescent="0.25">
      <c r="A108" s="64"/>
      <c r="B108" s="66"/>
      <c r="C108" s="32" t="s">
        <v>155</v>
      </c>
      <c r="D108" s="31">
        <v>21</v>
      </c>
    </row>
    <row r="109" spans="1:4" x14ac:dyDescent="0.25">
      <c r="A109" s="64"/>
      <c r="B109" s="66"/>
      <c r="C109" s="32" t="s">
        <v>156</v>
      </c>
      <c r="D109" s="31">
        <v>1</v>
      </c>
    </row>
    <row r="110" spans="1:4" x14ac:dyDescent="0.25">
      <c r="A110" s="64"/>
      <c r="B110" s="66"/>
      <c r="C110" s="32" t="s">
        <v>157</v>
      </c>
      <c r="D110" s="31">
        <v>8</v>
      </c>
    </row>
    <row r="111" spans="1:4" x14ac:dyDescent="0.25">
      <c r="A111" s="64"/>
      <c r="B111" s="66"/>
      <c r="C111" s="32" t="s">
        <v>158</v>
      </c>
      <c r="D111" s="31">
        <v>2</v>
      </c>
    </row>
    <row r="112" spans="1:4" x14ac:dyDescent="0.25">
      <c r="A112" s="64"/>
      <c r="B112" s="67"/>
      <c r="C112" s="32" t="s">
        <v>58</v>
      </c>
      <c r="D112" s="31">
        <v>84</v>
      </c>
    </row>
    <row r="113" spans="1:4" x14ac:dyDescent="0.25">
      <c r="A113" s="64"/>
      <c r="B113" s="64" t="s">
        <v>43</v>
      </c>
      <c r="C113" s="64"/>
      <c r="D113" s="25">
        <f>SUM(D98:D112)</f>
        <v>172</v>
      </c>
    </row>
    <row r="115" spans="1:4" x14ac:dyDescent="0.25">
      <c r="A115" s="25" t="s">
        <v>37</v>
      </c>
      <c r="B115" s="25" t="s">
        <v>38</v>
      </c>
      <c r="C115" s="25" t="s">
        <v>39</v>
      </c>
      <c r="D115" s="25" t="s">
        <v>40</v>
      </c>
    </row>
    <row r="116" spans="1:4" x14ac:dyDescent="0.25">
      <c r="A116" s="64" t="s">
        <v>9</v>
      </c>
      <c r="B116" s="64" t="s">
        <v>159</v>
      </c>
      <c r="C116" s="32" t="s">
        <v>160</v>
      </c>
      <c r="D116" s="31">
        <v>2</v>
      </c>
    </row>
    <row r="117" spans="1:4" x14ac:dyDescent="0.25">
      <c r="A117" s="64"/>
      <c r="B117" s="64"/>
      <c r="C117" s="32" t="s">
        <v>161</v>
      </c>
      <c r="D117" s="31">
        <v>2</v>
      </c>
    </row>
    <row r="118" spans="1:4" x14ac:dyDescent="0.25">
      <c r="A118" s="64"/>
      <c r="B118" s="64"/>
      <c r="C118" s="32" t="s">
        <v>162</v>
      </c>
      <c r="D118" s="31">
        <v>1</v>
      </c>
    </row>
    <row r="119" spans="1:4" x14ac:dyDescent="0.25">
      <c r="A119" s="64"/>
      <c r="B119" s="64"/>
      <c r="C119" s="32" t="s">
        <v>163</v>
      </c>
      <c r="D119" s="31">
        <v>1</v>
      </c>
    </row>
    <row r="120" spans="1:4" x14ac:dyDescent="0.25">
      <c r="A120" s="64"/>
      <c r="B120" s="64" t="s">
        <v>9</v>
      </c>
      <c r="C120" s="32" t="s">
        <v>164</v>
      </c>
      <c r="D120" s="31">
        <v>2</v>
      </c>
    </row>
    <row r="121" spans="1:4" x14ac:dyDescent="0.25">
      <c r="A121" s="64"/>
      <c r="B121" s="64"/>
      <c r="C121" s="32" t="s">
        <v>165</v>
      </c>
      <c r="D121" s="31">
        <v>12</v>
      </c>
    </row>
    <row r="122" spans="1:4" x14ac:dyDescent="0.25">
      <c r="A122" s="64"/>
      <c r="B122" s="64"/>
      <c r="C122" s="32" t="s">
        <v>166</v>
      </c>
      <c r="D122" s="31">
        <v>1</v>
      </c>
    </row>
    <row r="123" spans="1:4" x14ac:dyDescent="0.25">
      <c r="A123" s="64"/>
      <c r="B123" s="64"/>
      <c r="C123" s="32" t="s">
        <v>167</v>
      </c>
      <c r="D123" s="31">
        <v>1</v>
      </c>
    </row>
    <row r="124" spans="1:4" x14ac:dyDescent="0.25">
      <c r="A124" s="64"/>
      <c r="B124" s="64"/>
      <c r="C124" s="32" t="s">
        <v>168</v>
      </c>
      <c r="D124" s="31">
        <v>1</v>
      </c>
    </row>
    <row r="125" spans="1:4" x14ac:dyDescent="0.25">
      <c r="A125" s="64"/>
      <c r="B125" s="64" t="s">
        <v>169</v>
      </c>
      <c r="C125" s="32" t="s">
        <v>170</v>
      </c>
      <c r="D125" s="31">
        <v>17</v>
      </c>
    </row>
    <row r="126" spans="1:4" x14ac:dyDescent="0.25">
      <c r="A126" s="64"/>
      <c r="B126" s="64"/>
      <c r="C126" s="32" t="s">
        <v>171</v>
      </c>
      <c r="D126" s="31">
        <v>39</v>
      </c>
    </row>
    <row r="127" spans="1:4" x14ac:dyDescent="0.25">
      <c r="A127" s="64"/>
      <c r="B127" s="64"/>
      <c r="C127" s="32" t="s">
        <v>172</v>
      </c>
      <c r="D127" s="31">
        <v>9</v>
      </c>
    </row>
    <row r="128" spans="1:4" x14ac:dyDescent="0.25">
      <c r="A128" s="64"/>
      <c r="B128" s="64"/>
      <c r="C128" s="32" t="s">
        <v>173</v>
      </c>
      <c r="D128" s="31">
        <v>16</v>
      </c>
    </row>
    <row r="129" spans="1:4" x14ac:dyDescent="0.25">
      <c r="A129" s="64"/>
      <c r="B129" s="64"/>
      <c r="C129" s="32" t="s">
        <v>174</v>
      </c>
      <c r="D129" s="31">
        <v>2</v>
      </c>
    </row>
    <row r="130" spans="1:4" x14ac:dyDescent="0.25">
      <c r="A130" s="64"/>
      <c r="B130" s="64"/>
      <c r="C130" s="32" t="s">
        <v>175</v>
      </c>
      <c r="D130" s="31">
        <v>1</v>
      </c>
    </row>
    <row r="131" spans="1:4" x14ac:dyDescent="0.25">
      <c r="A131" s="64"/>
      <c r="B131" s="64"/>
      <c r="C131" s="32" t="s">
        <v>176</v>
      </c>
      <c r="D131" s="31">
        <v>4</v>
      </c>
    </row>
    <row r="132" spans="1:4" x14ac:dyDescent="0.25">
      <c r="A132" s="64"/>
      <c r="B132" s="64"/>
      <c r="C132" s="32" t="s">
        <v>177</v>
      </c>
      <c r="D132" s="31">
        <v>12</v>
      </c>
    </row>
    <row r="133" spans="1:4" x14ac:dyDescent="0.25">
      <c r="A133" s="64"/>
      <c r="B133" s="64"/>
      <c r="C133" s="32" t="s">
        <v>178</v>
      </c>
      <c r="D133" s="31">
        <v>17</v>
      </c>
    </row>
    <row r="134" spans="1:4" x14ac:dyDescent="0.25">
      <c r="A134" s="64"/>
      <c r="B134" s="64"/>
      <c r="C134" s="32" t="s">
        <v>179</v>
      </c>
      <c r="D134" s="31">
        <v>4</v>
      </c>
    </row>
    <row r="135" spans="1:4" x14ac:dyDescent="0.25">
      <c r="A135" s="64"/>
      <c r="B135" s="68" t="s">
        <v>180</v>
      </c>
      <c r="C135" s="28" t="s">
        <v>181</v>
      </c>
      <c r="D135" s="29">
        <v>9</v>
      </c>
    </row>
    <row r="136" spans="1:4" x14ac:dyDescent="0.25">
      <c r="A136" s="64"/>
      <c r="B136" s="68"/>
      <c r="C136" s="28" t="s">
        <v>182</v>
      </c>
      <c r="D136" s="29">
        <v>1</v>
      </c>
    </row>
    <row r="137" spans="1:4" x14ac:dyDescent="0.25">
      <c r="A137" s="64"/>
      <c r="B137" s="68"/>
      <c r="C137" s="28" t="s">
        <v>183</v>
      </c>
      <c r="D137" s="29">
        <v>1</v>
      </c>
    </row>
    <row r="138" spans="1:4" x14ac:dyDescent="0.25">
      <c r="A138" s="64"/>
      <c r="B138" s="25" t="s">
        <v>43</v>
      </c>
      <c r="C138" s="33"/>
      <c r="D138" s="25">
        <f>SUM(D116:D137)</f>
        <v>155</v>
      </c>
    </row>
    <row r="140" spans="1:4" x14ac:dyDescent="0.25">
      <c r="A140" s="25" t="s">
        <v>37</v>
      </c>
      <c r="B140" s="25" t="s">
        <v>38</v>
      </c>
      <c r="C140" s="25" t="s">
        <v>39</v>
      </c>
      <c r="D140" s="25" t="s">
        <v>40</v>
      </c>
    </row>
    <row r="141" spans="1:4" x14ac:dyDescent="0.25">
      <c r="A141" s="64" t="s">
        <v>10</v>
      </c>
      <c r="B141" s="64" t="s">
        <v>184</v>
      </c>
      <c r="C141" s="28" t="s">
        <v>185</v>
      </c>
      <c r="D141" s="29">
        <v>70</v>
      </c>
    </row>
    <row r="142" spans="1:4" x14ac:dyDescent="0.25">
      <c r="A142" s="64"/>
      <c r="B142" s="64"/>
      <c r="C142" s="28" t="s">
        <v>186</v>
      </c>
      <c r="D142" s="29">
        <v>10</v>
      </c>
    </row>
    <row r="143" spans="1:4" x14ac:dyDescent="0.25">
      <c r="A143" s="64"/>
      <c r="B143" s="64"/>
      <c r="C143" s="28" t="s">
        <v>187</v>
      </c>
      <c r="D143" s="29">
        <v>3</v>
      </c>
    </row>
    <row r="144" spans="1:4" x14ac:dyDescent="0.25">
      <c r="A144" s="64"/>
      <c r="B144" s="64"/>
      <c r="C144" s="28" t="s">
        <v>188</v>
      </c>
      <c r="D144" s="29">
        <v>3</v>
      </c>
    </row>
    <row r="145" spans="1:4" x14ac:dyDescent="0.25">
      <c r="A145" s="64"/>
      <c r="B145" s="64"/>
      <c r="C145" s="28" t="s">
        <v>189</v>
      </c>
      <c r="D145" s="29">
        <v>3</v>
      </c>
    </row>
    <row r="146" spans="1:4" x14ac:dyDescent="0.25">
      <c r="A146" s="64"/>
      <c r="B146" s="64"/>
      <c r="C146" s="28" t="s">
        <v>190</v>
      </c>
      <c r="D146" s="29">
        <v>2</v>
      </c>
    </row>
    <row r="147" spans="1:4" x14ac:dyDescent="0.25">
      <c r="A147" s="64"/>
      <c r="B147" s="64"/>
      <c r="C147" s="28" t="s">
        <v>191</v>
      </c>
      <c r="D147" s="29">
        <v>2</v>
      </c>
    </row>
    <row r="148" spans="1:4" x14ac:dyDescent="0.25">
      <c r="A148" s="64"/>
      <c r="B148" s="64"/>
      <c r="C148" s="28" t="s">
        <v>192</v>
      </c>
      <c r="D148" s="29">
        <v>1</v>
      </c>
    </row>
    <row r="149" spans="1:4" x14ac:dyDescent="0.25">
      <c r="A149" s="64"/>
      <c r="B149" s="64"/>
      <c r="C149" s="28" t="s">
        <v>193</v>
      </c>
      <c r="D149" s="29">
        <v>1</v>
      </c>
    </row>
    <row r="150" spans="1:4" x14ac:dyDescent="0.25">
      <c r="A150" s="64"/>
      <c r="B150" s="64"/>
      <c r="C150" s="28" t="s">
        <v>194</v>
      </c>
      <c r="D150" s="29">
        <v>1</v>
      </c>
    </row>
    <row r="151" spans="1:4" x14ac:dyDescent="0.25">
      <c r="A151" s="64"/>
      <c r="B151" s="64"/>
      <c r="C151" s="28" t="s">
        <v>195</v>
      </c>
      <c r="D151" s="29">
        <v>1</v>
      </c>
    </row>
    <row r="152" spans="1:4" x14ac:dyDescent="0.25">
      <c r="A152" s="64"/>
      <c r="B152" s="64"/>
      <c r="C152" s="28" t="s">
        <v>196</v>
      </c>
      <c r="D152" s="29">
        <v>1</v>
      </c>
    </row>
    <row r="153" spans="1:4" x14ac:dyDescent="0.25">
      <c r="A153" s="64"/>
      <c r="B153" s="64"/>
      <c r="C153" s="28" t="s">
        <v>197</v>
      </c>
      <c r="D153" s="29">
        <v>1</v>
      </c>
    </row>
    <row r="154" spans="1:4" x14ac:dyDescent="0.25">
      <c r="A154" s="64"/>
      <c r="B154" s="64" t="s">
        <v>198</v>
      </c>
      <c r="C154" s="28" t="s">
        <v>199</v>
      </c>
      <c r="D154" s="29">
        <v>1</v>
      </c>
    </row>
    <row r="155" spans="1:4" x14ac:dyDescent="0.25">
      <c r="A155" s="64"/>
      <c r="B155" s="64"/>
      <c r="C155" s="28" t="s">
        <v>200</v>
      </c>
      <c r="D155" s="29">
        <v>1</v>
      </c>
    </row>
    <row r="156" spans="1:4" x14ac:dyDescent="0.25">
      <c r="A156" s="64"/>
      <c r="B156" s="64"/>
      <c r="C156" s="28" t="s">
        <v>201</v>
      </c>
      <c r="D156" s="29">
        <v>1</v>
      </c>
    </row>
    <row r="157" spans="1:4" x14ac:dyDescent="0.25">
      <c r="A157" s="64"/>
      <c r="B157" s="64" t="s">
        <v>43</v>
      </c>
      <c r="C157" s="64"/>
      <c r="D157" s="25">
        <f>SUM(D141:D156)</f>
        <v>102</v>
      </c>
    </row>
    <row r="159" spans="1:4" x14ac:dyDescent="0.25">
      <c r="A159" s="25" t="s">
        <v>37</v>
      </c>
      <c r="B159" s="25" t="s">
        <v>38</v>
      </c>
      <c r="C159" s="25" t="s">
        <v>39</v>
      </c>
      <c r="D159" s="25" t="s">
        <v>40</v>
      </c>
    </row>
    <row r="160" spans="1:4" x14ac:dyDescent="0.25">
      <c r="A160" s="64" t="s">
        <v>11</v>
      </c>
      <c r="B160" s="64" t="s">
        <v>202</v>
      </c>
      <c r="C160" s="32" t="s">
        <v>203</v>
      </c>
      <c r="D160" s="31">
        <v>1</v>
      </c>
    </row>
    <row r="161" spans="1:4" x14ac:dyDescent="0.25">
      <c r="A161" s="64"/>
      <c r="B161" s="64"/>
      <c r="C161" s="32" t="s">
        <v>204</v>
      </c>
      <c r="D161" s="31">
        <v>1</v>
      </c>
    </row>
    <row r="162" spans="1:4" x14ac:dyDescent="0.25">
      <c r="A162" s="64"/>
      <c r="B162" s="64"/>
      <c r="C162" s="32" t="s">
        <v>205</v>
      </c>
      <c r="D162" s="31">
        <v>2</v>
      </c>
    </row>
    <row r="163" spans="1:4" x14ac:dyDescent="0.25">
      <c r="A163" s="64"/>
      <c r="B163" s="64" t="s">
        <v>206</v>
      </c>
      <c r="C163" s="32" t="s">
        <v>207</v>
      </c>
      <c r="D163" s="31">
        <v>1</v>
      </c>
    </row>
    <row r="164" spans="1:4" x14ac:dyDescent="0.25">
      <c r="A164" s="64"/>
      <c r="B164" s="64"/>
      <c r="C164" s="32" t="s">
        <v>208</v>
      </c>
      <c r="D164" s="31">
        <v>1</v>
      </c>
    </row>
    <row r="165" spans="1:4" x14ac:dyDescent="0.25">
      <c r="A165" s="64"/>
      <c r="B165" s="64"/>
      <c r="C165" s="32" t="s">
        <v>209</v>
      </c>
      <c r="D165" s="31">
        <v>1</v>
      </c>
    </row>
    <row r="166" spans="1:4" x14ac:dyDescent="0.25">
      <c r="A166" s="64"/>
      <c r="B166" s="64"/>
      <c r="C166" s="32" t="s">
        <v>210</v>
      </c>
      <c r="D166" s="31">
        <v>37</v>
      </c>
    </row>
    <row r="167" spans="1:4" x14ac:dyDescent="0.25">
      <c r="A167" s="64"/>
      <c r="B167" s="64" t="s">
        <v>43</v>
      </c>
      <c r="C167" s="64"/>
      <c r="D167" s="25">
        <f>SUM(D160:D166)</f>
        <v>44</v>
      </c>
    </row>
    <row r="169" spans="1:4" x14ac:dyDescent="0.25">
      <c r="A169" s="25" t="s">
        <v>37</v>
      </c>
      <c r="B169" s="25" t="s">
        <v>38</v>
      </c>
      <c r="C169" s="25" t="s">
        <v>39</v>
      </c>
      <c r="D169" s="25" t="s">
        <v>40</v>
      </c>
    </row>
    <row r="170" spans="1:4" x14ac:dyDescent="0.25">
      <c r="A170" s="64" t="s">
        <v>12</v>
      </c>
      <c r="B170" s="64" t="s">
        <v>12</v>
      </c>
      <c r="C170" s="32" t="s">
        <v>211</v>
      </c>
      <c r="D170" s="31">
        <v>1</v>
      </c>
    </row>
    <row r="171" spans="1:4" x14ac:dyDescent="0.25">
      <c r="A171" s="64"/>
      <c r="B171" s="64"/>
      <c r="C171" s="32" t="s">
        <v>212</v>
      </c>
      <c r="D171" s="31">
        <v>1</v>
      </c>
    </row>
    <row r="172" spans="1:4" x14ac:dyDescent="0.25">
      <c r="A172" s="64"/>
      <c r="B172" s="64"/>
      <c r="C172" s="32" t="s">
        <v>213</v>
      </c>
      <c r="D172" s="31">
        <v>1</v>
      </c>
    </row>
    <row r="173" spans="1:4" x14ac:dyDescent="0.25">
      <c r="A173" s="64"/>
      <c r="B173" s="64" t="s">
        <v>214</v>
      </c>
      <c r="C173" s="32" t="s">
        <v>215</v>
      </c>
      <c r="D173" s="31">
        <v>4</v>
      </c>
    </row>
    <row r="174" spans="1:4" x14ac:dyDescent="0.25">
      <c r="A174" s="64"/>
      <c r="B174" s="64"/>
      <c r="C174" s="32" t="s">
        <v>216</v>
      </c>
      <c r="D174" s="31">
        <v>2</v>
      </c>
    </row>
    <row r="175" spans="1:4" x14ac:dyDescent="0.25">
      <c r="A175" s="64"/>
      <c r="B175" s="64"/>
      <c r="C175" s="32" t="s">
        <v>217</v>
      </c>
      <c r="D175" s="31">
        <v>1</v>
      </c>
    </row>
    <row r="176" spans="1:4" x14ac:dyDescent="0.25">
      <c r="A176" s="64"/>
      <c r="B176" s="64"/>
      <c r="C176" s="32" t="s">
        <v>218</v>
      </c>
      <c r="D176" s="31">
        <v>1</v>
      </c>
    </row>
    <row r="177" spans="1:4" x14ac:dyDescent="0.25">
      <c r="A177" s="64"/>
      <c r="B177" s="64"/>
      <c r="C177" s="32" t="s">
        <v>219</v>
      </c>
      <c r="D177" s="31">
        <v>50</v>
      </c>
    </row>
    <row r="178" spans="1:4" x14ac:dyDescent="0.25">
      <c r="A178" s="64"/>
      <c r="B178" s="64"/>
      <c r="C178" s="32" t="s">
        <v>220</v>
      </c>
      <c r="D178" s="31">
        <v>6</v>
      </c>
    </row>
    <row r="179" spans="1:4" x14ac:dyDescent="0.25">
      <c r="A179" s="64"/>
      <c r="B179" s="64" t="s">
        <v>221</v>
      </c>
      <c r="C179" s="32" t="s">
        <v>222</v>
      </c>
      <c r="D179" s="31">
        <v>15</v>
      </c>
    </row>
    <row r="180" spans="1:4" x14ac:dyDescent="0.25">
      <c r="A180" s="64"/>
      <c r="B180" s="64"/>
      <c r="C180" s="32" t="s">
        <v>223</v>
      </c>
      <c r="D180" s="31">
        <v>2</v>
      </c>
    </row>
    <row r="181" spans="1:4" x14ac:dyDescent="0.25">
      <c r="A181" s="64"/>
      <c r="B181" s="64"/>
      <c r="C181" s="32" t="s">
        <v>224</v>
      </c>
      <c r="D181" s="31">
        <v>1</v>
      </c>
    </row>
    <row r="182" spans="1:4" x14ac:dyDescent="0.25">
      <c r="A182" s="64"/>
      <c r="B182" s="64" t="s">
        <v>43</v>
      </c>
      <c r="C182" s="64"/>
      <c r="D182" s="25">
        <f>SUM(D170:D181)</f>
        <v>85</v>
      </c>
    </row>
    <row r="184" spans="1:4" x14ac:dyDescent="0.25">
      <c r="A184" s="25" t="s">
        <v>37</v>
      </c>
      <c r="B184" s="25" t="s">
        <v>38</v>
      </c>
      <c r="C184" s="25" t="s">
        <v>39</v>
      </c>
      <c r="D184" s="25" t="s">
        <v>40</v>
      </c>
    </row>
    <row r="185" spans="1:4" x14ac:dyDescent="0.25">
      <c r="A185" s="64" t="s">
        <v>13</v>
      </c>
      <c r="B185" s="25" t="s">
        <v>225</v>
      </c>
      <c r="C185" s="32" t="s">
        <v>226</v>
      </c>
      <c r="D185" s="31">
        <v>29</v>
      </c>
    </row>
    <row r="186" spans="1:4" x14ac:dyDescent="0.25">
      <c r="A186" s="64"/>
      <c r="B186" s="25" t="s">
        <v>227</v>
      </c>
      <c r="C186" s="32" t="s">
        <v>228</v>
      </c>
      <c r="D186" s="31">
        <v>1</v>
      </c>
    </row>
    <row r="187" spans="1:4" x14ac:dyDescent="0.25">
      <c r="A187" s="64"/>
      <c r="B187" s="64" t="s">
        <v>43</v>
      </c>
      <c r="C187" s="64"/>
      <c r="D187" s="25">
        <f>SUM(D185:D186)</f>
        <v>30</v>
      </c>
    </row>
    <row r="189" spans="1:4" x14ac:dyDescent="0.25">
      <c r="A189" s="25" t="s">
        <v>37</v>
      </c>
      <c r="B189" s="25" t="s">
        <v>38</v>
      </c>
      <c r="C189" s="25" t="s">
        <v>39</v>
      </c>
      <c r="D189" s="25" t="s">
        <v>40</v>
      </c>
    </row>
    <row r="190" spans="1:4" x14ac:dyDescent="0.25">
      <c r="A190" s="64" t="s">
        <v>14</v>
      </c>
      <c r="B190" s="25" t="s">
        <v>14</v>
      </c>
      <c r="C190" s="32" t="s">
        <v>229</v>
      </c>
      <c r="D190" s="31">
        <v>73</v>
      </c>
    </row>
    <row r="191" spans="1:4" x14ac:dyDescent="0.25">
      <c r="A191" s="64"/>
      <c r="B191" s="25" t="s">
        <v>230</v>
      </c>
      <c r="C191" s="32" t="s">
        <v>231</v>
      </c>
      <c r="D191" s="31">
        <v>2</v>
      </c>
    </row>
    <row r="192" spans="1:4" x14ac:dyDescent="0.25">
      <c r="A192" s="64"/>
      <c r="B192" s="64" t="s">
        <v>43</v>
      </c>
      <c r="C192" s="64"/>
      <c r="D192" s="25">
        <f>SUM(D190:D191)</f>
        <v>75</v>
      </c>
    </row>
  </sheetData>
  <mergeCells count="58">
    <mergeCell ref="A2:A3"/>
    <mergeCell ref="B3:C3"/>
    <mergeCell ref="A6:A10"/>
    <mergeCell ref="B6:B7"/>
    <mergeCell ref="B8:B9"/>
    <mergeCell ref="B10:C10"/>
    <mergeCell ref="A13:A19"/>
    <mergeCell ref="B13:B14"/>
    <mergeCell ref="B16:B17"/>
    <mergeCell ref="B19:C19"/>
    <mergeCell ref="A22:A30"/>
    <mergeCell ref="B22:B23"/>
    <mergeCell ref="B24:B26"/>
    <mergeCell ref="B27:B28"/>
    <mergeCell ref="B30:C30"/>
    <mergeCell ref="A33:A41"/>
    <mergeCell ref="B33:B34"/>
    <mergeCell ref="B35:B38"/>
    <mergeCell ref="B39:B40"/>
    <mergeCell ref="B41:C41"/>
    <mergeCell ref="B61:B64"/>
    <mergeCell ref="B65:B68"/>
    <mergeCell ref="B70:C70"/>
    <mergeCell ref="A73:A95"/>
    <mergeCell ref="B73:B87"/>
    <mergeCell ref="B89:B93"/>
    <mergeCell ref="A44:A70"/>
    <mergeCell ref="B44:B46"/>
    <mergeCell ref="B47:B50"/>
    <mergeCell ref="B52:B56"/>
    <mergeCell ref="B57:B60"/>
    <mergeCell ref="A116:A138"/>
    <mergeCell ref="B116:B119"/>
    <mergeCell ref="B120:B124"/>
    <mergeCell ref="B125:B134"/>
    <mergeCell ref="B135:B137"/>
    <mergeCell ref="A98:A113"/>
    <mergeCell ref="B99:B101"/>
    <mergeCell ref="B102:B106"/>
    <mergeCell ref="B107:B112"/>
    <mergeCell ref="B113:C113"/>
    <mergeCell ref="A141:A157"/>
    <mergeCell ref="B141:B153"/>
    <mergeCell ref="B154:B156"/>
    <mergeCell ref="B157:C157"/>
    <mergeCell ref="A160:A167"/>
    <mergeCell ref="B160:B162"/>
    <mergeCell ref="B163:B166"/>
    <mergeCell ref="B167:C167"/>
    <mergeCell ref="A190:A192"/>
    <mergeCell ref="B192:C192"/>
    <mergeCell ref="A170:A182"/>
    <mergeCell ref="B170:B172"/>
    <mergeCell ref="B173:B178"/>
    <mergeCell ref="B179:B181"/>
    <mergeCell ref="B182:C182"/>
    <mergeCell ref="A185:A187"/>
    <mergeCell ref="B187:C18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showGridLines="0" workbookViewId="0">
      <selection activeCell="I20" sqref="I20"/>
    </sheetView>
  </sheetViews>
  <sheetFormatPr baseColWidth="10" defaultRowHeight="15" x14ac:dyDescent="0.25"/>
  <cols>
    <col min="2" max="2" width="33.7109375" bestFit="1" customWidth="1"/>
    <col min="3" max="3" width="14.7109375" style="1" customWidth="1"/>
    <col min="4" max="4" width="15.7109375" style="38" customWidth="1"/>
  </cols>
  <sheetData>
    <row r="1" spans="2:4" ht="15.75" thickBot="1" x14ac:dyDescent="0.3">
      <c r="B1" s="69" t="s">
        <v>259</v>
      </c>
      <c r="C1" s="69"/>
      <c r="D1" s="69"/>
    </row>
    <row r="3" spans="2:4" s="35" customFormat="1" x14ac:dyDescent="0.25">
      <c r="B3" s="34" t="s">
        <v>252</v>
      </c>
      <c r="C3" s="5" t="s">
        <v>258</v>
      </c>
      <c r="D3" s="36" t="s">
        <v>257</v>
      </c>
    </row>
    <row r="4" spans="2:4" x14ac:dyDescent="0.25">
      <c r="B4" s="2" t="s">
        <v>253</v>
      </c>
      <c r="C4" s="3">
        <v>1721</v>
      </c>
      <c r="D4" s="37">
        <v>0.42853585657370519</v>
      </c>
    </row>
    <row r="5" spans="2:4" x14ac:dyDescent="0.25">
      <c r="B5" s="39" t="s">
        <v>254</v>
      </c>
      <c r="C5" s="40">
        <v>2295</v>
      </c>
      <c r="D5" s="41">
        <v>0.57146414342629481</v>
      </c>
    </row>
    <row r="6" spans="2:4" x14ac:dyDescent="0.25">
      <c r="B6" s="34" t="s">
        <v>261</v>
      </c>
      <c r="C6" s="5">
        <v>4016</v>
      </c>
      <c r="D6" s="36">
        <v>1</v>
      </c>
    </row>
    <row r="7" spans="2:4" x14ac:dyDescent="0.25">
      <c r="B7" s="42"/>
      <c r="C7" s="43"/>
      <c r="D7" s="44"/>
    </row>
    <row r="9" spans="2:4" s="35" customFormat="1" x14ac:dyDescent="0.25">
      <c r="B9" s="34" t="s">
        <v>255</v>
      </c>
      <c r="C9" s="5" t="s">
        <v>258</v>
      </c>
      <c r="D9" s="36" t="s">
        <v>257</v>
      </c>
    </row>
    <row r="10" spans="2:4" x14ac:dyDescent="0.25">
      <c r="B10" s="2" t="s">
        <v>232</v>
      </c>
      <c r="C10" s="3">
        <v>449</v>
      </c>
      <c r="D10" s="37">
        <v>0.11180278884462151</v>
      </c>
    </row>
    <row r="11" spans="2:4" x14ac:dyDescent="0.25">
      <c r="B11" s="39" t="s">
        <v>233</v>
      </c>
      <c r="C11" s="40">
        <v>1898</v>
      </c>
      <c r="D11" s="41">
        <v>0.47260956175298807</v>
      </c>
    </row>
    <row r="12" spans="2:4" x14ac:dyDescent="0.25">
      <c r="B12" s="2" t="s">
        <v>234</v>
      </c>
      <c r="C12" s="3">
        <v>1134</v>
      </c>
      <c r="D12" s="37">
        <v>0.28237051792828688</v>
      </c>
    </row>
    <row r="13" spans="2:4" x14ac:dyDescent="0.25">
      <c r="B13" s="2" t="s">
        <v>235</v>
      </c>
      <c r="C13" s="3">
        <v>535</v>
      </c>
      <c r="D13" s="37">
        <v>0.13321713147410358</v>
      </c>
    </row>
    <row r="14" spans="2:4" x14ac:dyDescent="0.25">
      <c r="B14" s="34" t="s">
        <v>261</v>
      </c>
      <c r="C14" s="5">
        <v>4016</v>
      </c>
      <c r="D14" s="36">
        <v>1</v>
      </c>
    </row>
    <row r="15" spans="2:4" x14ac:dyDescent="0.25">
      <c r="B15" s="42"/>
      <c r="C15" s="43"/>
      <c r="D15" s="44"/>
    </row>
    <row r="17" spans="2:4" s="35" customFormat="1" x14ac:dyDescent="0.25">
      <c r="B17" s="34" t="s">
        <v>256</v>
      </c>
      <c r="C17" s="5" t="s">
        <v>258</v>
      </c>
      <c r="D17" s="36" t="s">
        <v>257</v>
      </c>
    </row>
    <row r="18" spans="2:4" x14ac:dyDescent="0.25">
      <c r="B18" s="2" t="s">
        <v>236</v>
      </c>
      <c r="C18" s="3">
        <v>248</v>
      </c>
      <c r="D18" s="37">
        <v>6.1752988047808766E-2</v>
      </c>
    </row>
    <row r="19" spans="2:4" x14ac:dyDescent="0.25">
      <c r="B19" s="2" t="s">
        <v>237</v>
      </c>
      <c r="C19" s="3">
        <v>131</v>
      </c>
      <c r="D19" s="37">
        <v>3.2619521912350596E-2</v>
      </c>
    </row>
    <row r="20" spans="2:4" x14ac:dyDescent="0.25">
      <c r="B20" s="2" t="s">
        <v>238</v>
      </c>
      <c r="C20" s="3">
        <v>23</v>
      </c>
      <c r="D20" s="37">
        <v>5.7270916334661356E-3</v>
      </c>
    </row>
    <row r="21" spans="2:4" x14ac:dyDescent="0.25">
      <c r="B21" s="2" t="s">
        <v>239</v>
      </c>
      <c r="C21" s="3">
        <v>430</v>
      </c>
      <c r="D21" s="37">
        <v>0.10707171314741036</v>
      </c>
    </row>
    <row r="22" spans="2:4" x14ac:dyDescent="0.25">
      <c r="B22" s="2" t="s">
        <v>240</v>
      </c>
      <c r="C22" s="3">
        <v>4</v>
      </c>
      <c r="D22" s="37">
        <v>9.9601593625498006E-4</v>
      </c>
    </row>
    <row r="23" spans="2:4" x14ac:dyDescent="0.25">
      <c r="B23" s="39" t="s">
        <v>241</v>
      </c>
      <c r="C23" s="40">
        <v>2954</v>
      </c>
      <c r="D23" s="41">
        <v>0.7355577689243028</v>
      </c>
    </row>
    <row r="24" spans="2:4" x14ac:dyDescent="0.25">
      <c r="B24" s="2" t="s">
        <v>242</v>
      </c>
      <c r="C24" s="3">
        <v>226</v>
      </c>
      <c r="D24" s="37">
        <v>5.6274900398406373E-2</v>
      </c>
    </row>
    <row r="25" spans="2:4" x14ac:dyDescent="0.25">
      <c r="B25" s="34" t="s">
        <v>261</v>
      </c>
      <c r="C25" s="5">
        <v>4016</v>
      </c>
      <c r="D25" s="36">
        <v>1</v>
      </c>
    </row>
    <row r="26" spans="2:4" x14ac:dyDescent="0.25">
      <c r="B26" s="42"/>
      <c r="C26" s="43"/>
      <c r="D26" s="44"/>
    </row>
    <row r="28" spans="2:4" s="35" customFormat="1" x14ac:dyDescent="0.25">
      <c r="B28" s="34" t="s">
        <v>260</v>
      </c>
      <c r="C28" s="5" t="s">
        <v>258</v>
      </c>
      <c r="D28" s="36" t="s">
        <v>257</v>
      </c>
    </row>
    <row r="29" spans="2:4" x14ac:dyDescent="0.25">
      <c r="B29" s="2" t="s">
        <v>243</v>
      </c>
      <c r="C29" s="3">
        <v>758</v>
      </c>
      <c r="D29" s="37">
        <v>0.18874501992031872</v>
      </c>
    </row>
    <row r="30" spans="2:4" x14ac:dyDescent="0.25">
      <c r="B30" s="39" t="s">
        <v>248</v>
      </c>
      <c r="C30" s="40">
        <v>1192</v>
      </c>
      <c r="D30" s="41">
        <v>0.29681274900398408</v>
      </c>
    </row>
    <row r="31" spans="2:4" x14ac:dyDescent="0.25">
      <c r="B31" s="2" t="s">
        <v>249</v>
      </c>
      <c r="C31" s="3">
        <v>872</v>
      </c>
      <c r="D31" s="37">
        <v>0.21713147410358566</v>
      </c>
    </row>
    <row r="32" spans="2:4" x14ac:dyDescent="0.25">
      <c r="B32" s="2" t="s">
        <v>250</v>
      </c>
      <c r="C32" s="3">
        <v>523</v>
      </c>
      <c r="D32" s="37">
        <v>0.13022908366533864</v>
      </c>
    </row>
    <row r="33" spans="2:4" x14ac:dyDescent="0.25">
      <c r="B33" s="2" t="s">
        <v>244</v>
      </c>
      <c r="C33" s="3">
        <v>272</v>
      </c>
      <c r="D33" s="37">
        <v>6.7729083665338641E-2</v>
      </c>
    </row>
    <row r="34" spans="2:4" x14ac:dyDescent="0.25">
      <c r="B34" s="2" t="s">
        <v>245</v>
      </c>
      <c r="C34" s="3">
        <v>142</v>
      </c>
      <c r="D34" s="37">
        <v>3.5358565737051796E-2</v>
      </c>
    </row>
    <row r="35" spans="2:4" x14ac:dyDescent="0.25">
      <c r="B35" s="2" t="s">
        <v>246</v>
      </c>
      <c r="C35" s="3">
        <v>78</v>
      </c>
      <c r="D35" s="37">
        <v>1.9422310756972112E-2</v>
      </c>
    </row>
    <row r="36" spans="2:4" x14ac:dyDescent="0.25">
      <c r="B36" s="2" t="s">
        <v>247</v>
      </c>
      <c r="C36" s="3">
        <v>73</v>
      </c>
      <c r="D36" s="37">
        <v>1.8177290836653388E-2</v>
      </c>
    </row>
    <row r="37" spans="2:4" x14ac:dyDescent="0.25">
      <c r="B37" s="2" t="s">
        <v>251</v>
      </c>
      <c r="C37" s="3">
        <v>106</v>
      </c>
      <c r="D37" s="37">
        <v>2.6394422310756973E-2</v>
      </c>
    </row>
    <row r="38" spans="2:4" x14ac:dyDescent="0.25">
      <c r="B38" s="34" t="s">
        <v>261</v>
      </c>
      <c r="C38" s="5">
        <v>4016</v>
      </c>
      <c r="D38" s="36">
        <v>1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ySplit="1" topLeftCell="A2" activePane="bottomLeft" state="frozen"/>
      <selection pane="bottomLeft" activeCell="F29" sqref="F29"/>
    </sheetView>
  </sheetViews>
  <sheetFormatPr baseColWidth="10" defaultRowHeight="15" x14ac:dyDescent="0.25"/>
  <cols>
    <col min="1" max="5" width="17.140625" customWidth="1"/>
    <col min="6" max="6" width="17.140625" style="6" customWidth="1"/>
    <col min="8" max="10" width="19.28515625" customWidth="1"/>
    <col min="12" max="12" width="20.42578125" customWidth="1"/>
  </cols>
  <sheetData>
    <row r="1" spans="1:12" s="52" customFormat="1" ht="30.75" thickBot="1" x14ac:dyDescent="0.3">
      <c r="A1" s="70" t="s">
        <v>265</v>
      </c>
      <c r="B1" s="70"/>
      <c r="C1" s="70"/>
      <c r="D1" s="70"/>
      <c r="E1" s="70"/>
      <c r="F1" s="70"/>
      <c r="G1" s="51"/>
      <c r="H1" s="63" t="s">
        <v>29</v>
      </c>
      <c r="I1" s="63"/>
      <c r="J1" s="63"/>
      <c r="K1" s="51"/>
      <c r="L1" s="18" t="s">
        <v>35</v>
      </c>
    </row>
    <row r="2" spans="1:12" x14ac:dyDescent="0.25">
      <c r="A2" s="17"/>
      <c r="B2" s="17"/>
      <c r="C2" s="17"/>
      <c r="D2" s="17"/>
      <c r="E2" s="17"/>
      <c r="G2" s="17"/>
      <c r="H2" s="17"/>
      <c r="I2" s="17"/>
      <c r="J2" s="17"/>
      <c r="K2" s="17"/>
      <c r="L2" s="17"/>
    </row>
    <row r="3" spans="1:12" ht="30" x14ac:dyDescent="0.25">
      <c r="A3" s="9" t="s">
        <v>27</v>
      </c>
      <c r="B3" s="12" t="s">
        <v>22</v>
      </c>
      <c r="C3" s="12" t="s">
        <v>23</v>
      </c>
      <c r="D3" s="12" t="s">
        <v>24</v>
      </c>
      <c r="E3" s="12" t="s">
        <v>25</v>
      </c>
      <c r="F3" s="9" t="s">
        <v>26</v>
      </c>
      <c r="G3" s="19"/>
      <c r="H3" s="12" t="s">
        <v>30</v>
      </c>
      <c r="I3" s="12" t="s">
        <v>31</v>
      </c>
      <c r="J3" s="12" t="s">
        <v>32</v>
      </c>
      <c r="K3" s="19"/>
      <c r="L3" s="12" t="s">
        <v>34</v>
      </c>
    </row>
    <row r="4" spans="1:12" x14ac:dyDescent="0.25">
      <c r="A4" s="20" t="s">
        <v>0</v>
      </c>
      <c r="B4" s="7">
        <v>1258</v>
      </c>
      <c r="C4" s="7">
        <v>1096</v>
      </c>
      <c r="D4" s="7">
        <v>1302</v>
      </c>
      <c r="E4" s="7">
        <v>854</v>
      </c>
      <c r="F4" s="53">
        <v>4510</v>
      </c>
      <c r="G4" s="17"/>
      <c r="H4" s="45">
        <v>-0.12877583465818765</v>
      </c>
      <c r="I4" s="45">
        <v>0.18795620437956195</v>
      </c>
      <c r="J4" s="45">
        <v>-0.34408602150537637</v>
      </c>
      <c r="K4" s="46"/>
      <c r="L4" s="45">
        <v>-0.32114467408585057</v>
      </c>
    </row>
    <row r="5" spans="1:12" x14ac:dyDescent="0.25">
      <c r="A5" s="20" t="s">
        <v>1</v>
      </c>
      <c r="B5" s="7">
        <v>619</v>
      </c>
      <c r="C5" s="7">
        <v>879</v>
      </c>
      <c r="D5" s="7">
        <v>1855</v>
      </c>
      <c r="E5" s="7">
        <v>1110</v>
      </c>
      <c r="F5" s="53">
        <v>4463</v>
      </c>
      <c r="G5" s="17"/>
      <c r="H5" s="45">
        <v>0.42003231017770593</v>
      </c>
      <c r="I5" s="45">
        <v>1.110352673492605</v>
      </c>
      <c r="J5" s="45">
        <v>-0.40161725067385445</v>
      </c>
      <c r="K5" s="46"/>
      <c r="L5" s="45">
        <v>0.79321486268174479</v>
      </c>
    </row>
    <row r="6" spans="1:12" x14ac:dyDescent="0.25">
      <c r="A6" s="20" t="s">
        <v>2</v>
      </c>
      <c r="B6" s="7">
        <v>919</v>
      </c>
      <c r="C6" s="7">
        <v>721</v>
      </c>
      <c r="D6" s="7">
        <v>1049</v>
      </c>
      <c r="E6" s="7">
        <v>1135</v>
      </c>
      <c r="F6" s="53">
        <v>3824</v>
      </c>
      <c r="G6" s="17"/>
      <c r="H6" s="45">
        <v>-0.21545157780195867</v>
      </c>
      <c r="I6" s="45">
        <v>0.45492371705963941</v>
      </c>
      <c r="J6" s="45">
        <v>8.1982840800762569E-2</v>
      </c>
      <c r="K6" s="46"/>
      <c r="L6" s="45">
        <v>0.23503808487486388</v>
      </c>
    </row>
    <row r="7" spans="1:12" x14ac:dyDescent="0.25">
      <c r="A7" s="20" t="s">
        <v>3</v>
      </c>
      <c r="B7" s="7">
        <v>533</v>
      </c>
      <c r="C7" s="7">
        <v>630</v>
      </c>
      <c r="D7" s="7">
        <v>914</v>
      </c>
      <c r="E7" s="7">
        <v>1000</v>
      </c>
      <c r="F7" s="53">
        <v>3077</v>
      </c>
      <c r="G7" s="17"/>
      <c r="H7" s="45">
        <v>0.18198874296435275</v>
      </c>
      <c r="I7" s="45">
        <v>0.45079365079365075</v>
      </c>
      <c r="J7" s="45">
        <v>9.4091903719912384E-2</v>
      </c>
      <c r="K7" s="46"/>
      <c r="L7" s="45">
        <v>0.87617260787992501</v>
      </c>
    </row>
    <row r="8" spans="1:12" x14ac:dyDescent="0.25">
      <c r="A8" s="20" t="s">
        <v>4</v>
      </c>
      <c r="B8" s="7">
        <v>640</v>
      </c>
      <c r="C8" s="7">
        <v>878</v>
      </c>
      <c r="D8" s="7">
        <v>931</v>
      </c>
      <c r="E8" s="7">
        <v>1309</v>
      </c>
      <c r="F8" s="53">
        <v>3758</v>
      </c>
      <c r="G8" s="17"/>
      <c r="H8" s="45">
        <v>0.37187499999999996</v>
      </c>
      <c r="I8" s="45">
        <v>6.0364464692483022E-2</v>
      </c>
      <c r="J8" s="45">
        <v>0.40601503759398505</v>
      </c>
      <c r="K8" s="46"/>
      <c r="L8" s="45">
        <v>1.0453125000000001</v>
      </c>
    </row>
    <row r="9" spans="1:12" x14ac:dyDescent="0.25">
      <c r="A9" s="20" t="s">
        <v>5</v>
      </c>
      <c r="B9" s="7">
        <v>1452</v>
      </c>
      <c r="C9" s="7">
        <v>965</v>
      </c>
      <c r="D9" s="7">
        <v>1240</v>
      </c>
      <c r="E9" s="7">
        <v>1545</v>
      </c>
      <c r="F9" s="53">
        <v>5202</v>
      </c>
      <c r="G9" s="17"/>
      <c r="H9" s="45">
        <v>-0.33539944903581265</v>
      </c>
      <c r="I9" s="45">
        <v>0.28497409326424861</v>
      </c>
      <c r="J9" s="45">
        <v>0.24596774193548376</v>
      </c>
      <c r="K9" s="46"/>
      <c r="L9" s="45">
        <v>6.4049586776859568E-2</v>
      </c>
    </row>
    <row r="10" spans="1:12" x14ac:dyDescent="0.25">
      <c r="A10" s="20" t="s">
        <v>6</v>
      </c>
      <c r="B10" s="7">
        <v>851</v>
      </c>
      <c r="C10" s="7">
        <v>947</v>
      </c>
      <c r="D10" s="7">
        <v>1188</v>
      </c>
      <c r="E10" s="7">
        <v>1241</v>
      </c>
      <c r="F10" s="53">
        <v>4227</v>
      </c>
      <c r="G10" s="17"/>
      <c r="H10" s="45">
        <v>0.11280846063454764</v>
      </c>
      <c r="I10" s="45">
        <v>0.2544878563885955</v>
      </c>
      <c r="J10" s="45">
        <v>4.4612794612794548E-2</v>
      </c>
      <c r="K10" s="46"/>
      <c r="L10" s="45">
        <v>0.45828437132784949</v>
      </c>
    </row>
    <row r="11" spans="1:12" x14ac:dyDescent="0.25">
      <c r="A11" s="20" t="s">
        <v>7</v>
      </c>
      <c r="B11" s="7">
        <v>686</v>
      </c>
      <c r="C11" s="7">
        <v>484</v>
      </c>
      <c r="D11" s="7">
        <v>565</v>
      </c>
      <c r="E11" s="7">
        <v>821</v>
      </c>
      <c r="F11" s="53">
        <v>2556</v>
      </c>
      <c r="G11" s="17"/>
      <c r="H11" s="45">
        <v>-0.29446064139941686</v>
      </c>
      <c r="I11" s="45">
        <v>0.1673553719008265</v>
      </c>
      <c r="J11" s="45">
        <v>0.45309734513274336</v>
      </c>
      <c r="K11" s="46"/>
      <c r="L11" s="45">
        <v>0.19679300291545188</v>
      </c>
    </row>
    <row r="12" spans="1:12" x14ac:dyDescent="0.25">
      <c r="A12" s="20" t="s">
        <v>8</v>
      </c>
      <c r="B12" s="7" t="s">
        <v>33</v>
      </c>
      <c r="C12" s="7" t="s">
        <v>33</v>
      </c>
      <c r="D12" s="7" t="s">
        <v>33</v>
      </c>
      <c r="E12" s="7" t="s">
        <v>33</v>
      </c>
      <c r="F12" s="53" t="s">
        <v>33</v>
      </c>
      <c r="G12" s="17"/>
      <c r="H12" s="50" t="s">
        <v>33</v>
      </c>
      <c r="I12" s="50" t="s">
        <v>33</v>
      </c>
      <c r="J12" s="50" t="s">
        <v>33</v>
      </c>
      <c r="K12" s="46"/>
      <c r="L12" s="50" t="s">
        <v>33</v>
      </c>
    </row>
    <row r="13" spans="1:12" x14ac:dyDescent="0.25">
      <c r="A13" s="20" t="s">
        <v>9</v>
      </c>
      <c r="B13" s="49">
        <v>1214</v>
      </c>
      <c r="C13" s="49">
        <v>1152</v>
      </c>
      <c r="D13" s="49">
        <v>2370</v>
      </c>
      <c r="E13" s="49">
        <v>2508</v>
      </c>
      <c r="F13" s="53">
        <v>7244</v>
      </c>
      <c r="G13" s="17"/>
      <c r="H13" s="45">
        <v>-5.107084019769359E-2</v>
      </c>
      <c r="I13" s="45">
        <v>1.0572916666666665</v>
      </c>
      <c r="J13" s="45">
        <v>5.8227848101265911E-2</v>
      </c>
      <c r="K13" s="46"/>
      <c r="L13" s="45">
        <v>1.0658978583196048</v>
      </c>
    </row>
    <row r="14" spans="1:12" x14ac:dyDescent="0.25">
      <c r="A14" s="24" t="s">
        <v>10</v>
      </c>
      <c r="B14" s="49">
        <v>823</v>
      </c>
      <c r="C14" s="49">
        <v>582</v>
      </c>
      <c r="D14" s="49">
        <v>687</v>
      </c>
      <c r="E14" s="49">
        <v>651</v>
      </c>
      <c r="F14" s="53">
        <v>2743</v>
      </c>
      <c r="G14" s="17"/>
      <c r="H14" s="45">
        <v>-0.29283110571081405</v>
      </c>
      <c r="I14" s="45">
        <v>0.18041237113402064</v>
      </c>
      <c r="J14" s="45">
        <v>-5.2401746724890841E-2</v>
      </c>
      <c r="K14" s="46"/>
      <c r="L14" s="45">
        <v>-0.20899149453219923</v>
      </c>
    </row>
    <row r="15" spans="1:12" x14ac:dyDescent="0.25">
      <c r="A15" s="20" t="s">
        <v>11</v>
      </c>
      <c r="B15" s="49">
        <v>399</v>
      </c>
      <c r="C15" s="49">
        <v>332</v>
      </c>
      <c r="D15" s="49">
        <v>376</v>
      </c>
      <c r="E15" s="49">
        <v>506</v>
      </c>
      <c r="F15" s="53">
        <v>1613</v>
      </c>
      <c r="G15" s="17"/>
      <c r="H15" s="45">
        <v>-0.16791979949874691</v>
      </c>
      <c r="I15" s="45">
        <v>0.1325301204819278</v>
      </c>
      <c r="J15" s="45">
        <v>0.3457446808510638</v>
      </c>
      <c r="K15" s="46"/>
      <c r="L15" s="45">
        <v>0.26817042606516295</v>
      </c>
    </row>
    <row r="16" spans="1:12" x14ac:dyDescent="0.25">
      <c r="A16" s="20" t="s">
        <v>12</v>
      </c>
      <c r="B16" s="49">
        <v>775</v>
      </c>
      <c r="C16" s="49">
        <v>489</v>
      </c>
      <c r="D16" s="49">
        <v>553</v>
      </c>
      <c r="E16" s="49">
        <v>581</v>
      </c>
      <c r="F16" s="53">
        <v>2398</v>
      </c>
      <c r="G16" s="17"/>
      <c r="H16" s="45">
        <v>-0.36903225806451612</v>
      </c>
      <c r="I16" s="45">
        <v>0.13087934560327197</v>
      </c>
      <c r="J16" s="45">
        <v>5.0632911392405111E-2</v>
      </c>
      <c r="K16" s="46"/>
      <c r="L16" s="45">
        <v>-0.25032258064516133</v>
      </c>
    </row>
    <row r="17" spans="1:12" x14ac:dyDescent="0.25">
      <c r="A17" s="20" t="s">
        <v>13</v>
      </c>
      <c r="B17" s="49">
        <v>235</v>
      </c>
      <c r="C17" s="49">
        <v>210</v>
      </c>
      <c r="D17" s="49">
        <v>184</v>
      </c>
      <c r="E17" s="49">
        <v>169</v>
      </c>
      <c r="F17" s="53">
        <v>798</v>
      </c>
      <c r="G17" s="17"/>
      <c r="H17" s="45">
        <v>-0.1063829787234043</v>
      </c>
      <c r="I17" s="45">
        <v>-0.12380952380952381</v>
      </c>
      <c r="J17" s="45">
        <v>-8.1521739130434812E-2</v>
      </c>
      <c r="K17" s="46"/>
      <c r="L17" s="45">
        <v>-0.2808510638297872</v>
      </c>
    </row>
    <row r="18" spans="1:12" x14ac:dyDescent="0.25">
      <c r="A18" s="20" t="s">
        <v>14</v>
      </c>
      <c r="B18" s="49">
        <v>436</v>
      </c>
      <c r="C18" s="49">
        <v>471</v>
      </c>
      <c r="D18" s="49">
        <v>505</v>
      </c>
      <c r="E18" s="49">
        <v>542</v>
      </c>
      <c r="F18" s="53">
        <v>1954</v>
      </c>
      <c r="G18" s="17"/>
      <c r="H18" s="45">
        <v>8.0275229357798183E-2</v>
      </c>
      <c r="I18" s="45">
        <v>7.2186836518046693E-2</v>
      </c>
      <c r="J18" s="45">
        <v>7.3267326732673332E-2</v>
      </c>
      <c r="K18" s="46"/>
      <c r="L18" s="45">
        <v>0.24311926605504586</v>
      </c>
    </row>
    <row r="19" spans="1:12" x14ac:dyDescent="0.25">
      <c r="A19" s="10" t="s">
        <v>15</v>
      </c>
      <c r="B19" s="49">
        <v>13406</v>
      </c>
      <c r="C19" s="49">
        <v>12553</v>
      </c>
      <c r="D19" s="49">
        <v>12165</v>
      </c>
      <c r="E19" s="49">
        <v>11389</v>
      </c>
      <c r="F19" s="53">
        <v>49513</v>
      </c>
      <c r="G19" s="17"/>
      <c r="H19" s="45">
        <v>-6.3628226167387725E-2</v>
      </c>
      <c r="I19" s="45">
        <v>-3.0908946068668897E-2</v>
      </c>
      <c r="J19" s="45">
        <v>-6.3789560213727947E-2</v>
      </c>
      <c r="K19" s="46"/>
      <c r="L19" s="45">
        <v>-0.15045502014023571</v>
      </c>
    </row>
    <row r="20" spans="1:12" x14ac:dyDescent="0.25">
      <c r="A20" s="11" t="s">
        <v>16</v>
      </c>
      <c r="B20" s="8">
        <v>24246</v>
      </c>
      <c r="C20" s="8">
        <v>22389</v>
      </c>
      <c r="D20" s="8">
        <v>25884</v>
      </c>
      <c r="E20" s="8">
        <v>25361</v>
      </c>
      <c r="F20" s="8">
        <v>97880</v>
      </c>
      <c r="G20" s="17"/>
      <c r="H20" s="48">
        <v>-7.6589952981935161E-2</v>
      </c>
      <c r="I20" s="48">
        <v>0.15610344365536699</v>
      </c>
      <c r="J20" s="48">
        <v>-2.0205532375212498E-2</v>
      </c>
      <c r="K20" s="47"/>
      <c r="L20" s="48">
        <v>4.5986966922378913E-2</v>
      </c>
    </row>
  </sheetData>
  <mergeCells count="2">
    <mergeCell ref="A1:F1"/>
    <mergeCell ref="H1:J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E15"/>
  <sheetViews>
    <sheetView workbookViewId="0">
      <selection activeCell="B8" sqref="B8"/>
    </sheetView>
  </sheetViews>
  <sheetFormatPr baseColWidth="10" defaultRowHeight="15" x14ac:dyDescent="0.25"/>
  <cols>
    <col min="1" max="1" width="19.28515625" bestFit="1" customWidth="1"/>
    <col min="2" max="2" width="19.28515625" style="54" customWidth="1"/>
    <col min="3" max="3" width="28.85546875" style="54" customWidth="1"/>
    <col min="4" max="5" width="28.85546875" style="55" customWidth="1"/>
  </cols>
  <sheetData>
    <row r="3" spans="1:5" ht="60" x14ac:dyDescent="0.25">
      <c r="A3" s="14" t="s">
        <v>273</v>
      </c>
      <c r="B3" s="60">
        <v>27221020.792617045</v>
      </c>
    </row>
    <row r="7" spans="1:5" x14ac:dyDescent="0.25">
      <c r="C7" s="55"/>
    </row>
    <row r="8" spans="1:5" s="56" customFormat="1" ht="60" x14ac:dyDescent="0.25">
      <c r="A8" s="14" t="s">
        <v>274</v>
      </c>
      <c r="B8" s="14" t="s">
        <v>278</v>
      </c>
      <c r="C8" s="14" t="s">
        <v>277</v>
      </c>
      <c r="D8" s="14" t="s">
        <v>276</v>
      </c>
      <c r="E8" s="14" t="s">
        <v>275</v>
      </c>
    </row>
    <row r="9" spans="1:5" x14ac:dyDescent="0.25">
      <c r="A9" s="2" t="s">
        <v>266</v>
      </c>
      <c r="B9" s="57">
        <v>3202</v>
      </c>
      <c r="C9" s="58">
        <f>B9/3332</f>
        <v>0.960984393757503</v>
      </c>
      <c r="D9" s="59">
        <v>2.2999999999999998</v>
      </c>
      <c r="E9" s="59">
        <v>10</v>
      </c>
    </row>
    <row r="10" spans="1:5" x14ac:dyDescent="0.25">
      <c r="A10" s="2" t="s">
        <v>267</v>
      </c>
      <c r="B10" s="57">
        <v>3123</v>
      </c>
      <c r="C10" s="58">
        <f t="shared" ref="C10:C15" si="0">B10/3332</f>
        <v>0.93727490996398555</v>
      </c>
      <c r="D10" s="59">
        <v>2.9</v>
      </c>
      <c r="E10" s="59">
        <v>11</v>
      </c>
    </row>
    <row r="11" spans="1:5" x14ac:dyDescent="0.25">
      <c r="A11" s="2" t="s">
        <v>268</v>
      </c>
      <c r="B11" s="57">
        <v>1831</v>
      </c>
      <c r="C11" s="58">
        <f t="shared" si="0"/>
        <v>0.54951980792316923</v>
      </c>
      <c r="D11" s="59">
        <v>0.7</v>
      </c>
      <c r="E11" s="59">
        <v>6</v>
      </c>
    </row>
    <row r="12" spans="1:5" x14ac:dyDescent="0.25">
      <c r="A12" s="2" t="s">
        <v>270</v>
      </c>
      <c r="B12" s="57">
        <v>570</v>
      </c>
      <c r="C12" s="58">
        <f t="shared" si="0"/>
        <v>0.17106842737094838</v>
      </c>
      <c r="D12" s="59">
        <v>0.2</v>
      </c>
      <c r="E12" s="59">
        <v>3</v>
      </c>
    </row>
    <row r="13" spans="1:5" x14ac:dyDescent="0.25">
      <c r="A13" s="2" t="s">
        <v>269</v>
      </c>
      <c r="B13" s="57">
        <v>566</v>
      </c>
      <c r="C13" s="58">
        <f t="shared" si="0"/>
        <v>0.16986794717887155</v>
      </c>
      <c r="D13" s="59">
        <v>0.2</v>
      </c>
      <c r="E13" s="59">
        <v>6</v>
      </c>
    </row>
    <row r="14" spans="1:5" x14ac:dyDescent="0.25">
      <c r="A14" s="2" t="s">
        <v>272</v>
      </c>
      <c r="B14" s="57">
        <v>230</v>
      </c>
      <c r="C14" s="58">
        <f t="shared" si="0"/>
        <v>6.9027611044417764E-2</v>
      </c>
      <c r="D14" s="59">
        <v>0.8</v>
      </c>
      <c r="E14" s="59">
        <v>3</v>
      </c>
    </row>
    <row r="15" spans="1:5" x14ac:dyDescent="0.25">
      <c r="A15" s="2" t="s">
        <v>271</v>
      </c>
      <c r="B15" s="57">
        <v>181</v>
      </c>
      <c r="C15" s="58">
        <f t="shared" si="0"/>
        <v>5.4321728691476591E-2</v>
      </c>
      <c r="D15" s="59">
        <v>0.1</v>
      </c>
      <c r="E15" s="59">
        <v>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Procedimientos</vt:lpstr>
      <vt:lpstr>Evolución Renegociación</vt:lpstr>
      <vt:lpstr>Evolución LPD</vt:lpstr>
      <vt:lpstr>Evolución Reorganización</vt:lpstr>
      <vt:lpstr>Renegociación_comunas</vt:lpstr>
      <vt:lpstr>Renegociación_caracterización</vt:lpstr>
      <vt:lpstr>Atenciones</vt:lpstr>
      <vt:lpstr>Renegociación_pasivo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Ávila Vergara</dc:creator>
  <cp:lastModifiedBy>Alex Alberto Valladares Loyola</cp:lastModifiedBy>
  <dcterms:created xsi:type="dcterms:W3CDTF">2018-10-03T18:24:51Z</dcterms:created>
  <dcterms:modified xsi:type="dcterms:W3CDTF">2018-10-16T12:05:14Z</dcterms:modified>
</cp:coreProperties>
</file>